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4" i="1" l="1"/>
  <c r="E34" i="1"/>
  <c r="E33" i="1"/>
  <c r="F33" i="1" s="1"/>
  <c r="E32" i="1"/>
  <c r="F32" i="1" s="1"/>
  <c r="F30" i="1"/>
  <c r="E30" i="1"/>
  <c r="E29" i="1"/>
  <c r="F29" i="1" s="1"/>
  <c r="E28" i="1"/>
  <c r="F28" i="1" s="1"/>
  <c r="F27" i="1"/>
  <c r="E27" i="1"/>
  <c r="E25" i="1"/>
  <c r="F25" i="1" s="1"/>
  <c r="E24" i="1"/>
  <c r="F24" i="1" s="1"/>
  <c r="F22" i="1"/>
  <c r="E22" i="1"/>
  <c r="E21" i="1"/>
  <c r="F21" i="1" s="1"/>
  <c r="E20" i="1"/>
  <c r="F20" i="1" s="1"/>
  <c r="F19" i="1"/>
  <c r="E19" i="1"/>
  <c r="E18" i="1"/>
  <c r="F18" i="1" s="1"/>
  <c r="E17" i="1"/>
  <c r="F17" i="1" s="1"/>
  <c r="E16" i="1"/>
  <c r="F16" i="1" s="1"/>
  <c r="E11" i="1"/>
  <c r="F11" i="1" s="1"/>
  <c r="E10" i="1"/>
  <c r="F10" i="1" s="1"/>
</calcChain>
</file>

<file path=xl/sharedStrings.xml><?xml version="1.0" encoding="utf-8"?>
<sst xmlns="http://schemas.openxmlformats.org/spreadsheetml/2006/main" count="115" uniqueCount="59">
  <si>
    <t>Приложение к письму
от ____________________№__________</t>
  </si>
  <si>
    <t>Рейтинговая оценка  качества финансового менеджмента ГАБС 1 полугодие за 2026 года</t>
  </si>
  <si>
    <t>№ п/п</t>
  </si>
  <si>
    <t>Наименование ГАБС</t>
  </si>
  <si>
    <t>ИТОГО по ГАБС КФМ
 (общее количество баллов)</t>
  </si>
  <si>
    <t>МАХ (максимальная общая оценка с учетом применимых к ГАБС показателей), баллы</t>
  </si>
  <si>
    <t xml:space="preserve">Q
Уровень качества  
</t>
  </si>
  <si>
    <t>R
Рейтинговая оценка КФМ
R =Q*5</t>
  </si>
  <si>
    <t>Степень качества финансового менеджмента</t>
  </si>
  <si>
    <t>Место в рейтинге</t>
  </si>
  <si>
    <t>1</t>
  </si>
  <si>
    <t>2</t>
  </si>
  <si>
    <t>3</t>
  </si>
  <si>
    <t>4</t>
  </si>
  <si>
    <t>5=3/4</t>
  </si>
  <si>
    <t>6=5*5 баллов</t>
  </si>
  <si>
    <t>7</t>
  </si>
  <si>
    <t>8</t>
  </si>
  <si>
    <t>I группа - ГАБС, не имеющие подведомственных учреждений:</t>
  </si>
  <si>
    <t>Департамент финансов</t>
  </si>
  <si>
    <t>45</t>
  </si>
  <si>
    <t>I</t>
  </si>
  <si>
    <t>Контрольно-счетная палата</t>
  </si>
  <si>
    <t>35</t>
  </si>
  <si>
    <t xml:space="preserve">Управление архитектуры </t>
  </si>
  <si>
    <t>Администрация Кировского района</t>
  </si>
  <si>
    <t>5</t>
  </si>
  <si>
    <t xml:space="preserve">Администрация Свердловского района </t>
  </si>
  <si>
    <t>6</t>
  </si>
  <si>
    <t xml:space="preserve">Администрация Центрального района </t>
  </si>
  <si>
    <t>Департамент муниципального заказа</t>
  </si>
  <si>
    <t>Красноярский городской Совет депутатов</t>
  </si>
  <si>
    <t>30</t>
  </si>
  <si>
    <t>9</t>
  </si>
  <si>
    <t>Администрация Железнодородного района</t>
  </si>
  <si>
    <t>II</t>
  </si>
  <si>
    <t>10</t>
  </si>
  <si>
    <t>Администрация Мининского сельсовета Емельяновского района Красноярского края</t>
  </si>
  <si>
    <t>11</t>
  </si>
  <si>
    <t>Администрация Ленинского района</t>
  </si>
  <si>
    <t>40</t>
  </si>
  <si>
    <t>12</t>
  </si>
  <si>
    <t>Администрация Советского района</t>
  </si>
  <si>
    <t>13</t>
  </si>
  <si>
    <t>Администрация Октябрьского района</t>
  </si>
  <si>
    <t>II группа - ГАБС, имеющие подведомственные учреждения:</t>
  </si>
  <si>
    <t xml:space="preserve">Главное управление образования </t>
  </si>
  <si>
    <t xml:space="preserve">Главное управление молодежной политики </t>
  </si>
  <si>
    <t>Главное управление по физической культуре, спорту и туризму</t>
  </si>
  <si>
    <t xml:space="preserve">Департамент муниципального имущества и земельных отношений </t>
  </si>
  <si>
    <t>Департамент градостроительства</t>
  </si>
  <si>
    <t>50</t>
  </si>
  <si>
    <t xml:space="preserve">Главное управление культуры </t>
  </si>
  <si>
    <t>Администрация города</t>
  </si>
  <si>
    <t>Департамент жилищно-коммунального хозяйства и благоустройства</t>
  </si>
  <si>
    <t>Муниципальное казенное учреждение «Администрация Солонцовского сельсовета»</t>
  </si>
  <si>
    <t>Администрация поселка  Березовка Березовского района Красноярского края</t>
  </si>
  <si>
    <t>Администрация Элитовского сельсовета Емельяновского района Красноярского края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</si>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</sst>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22"/>
      <name val="Times New Roman"/>
      <family val="1"/>
      <charset val="204"/>
    </font>
    <font>
      <sz val="16"/>
      <name val="Times New Roman"/>
      <family val="1"/>
      <charset val="204"/>
    </font>
    <font>
      <sz val="26"/>
      <name val="Times New Roman"/>
      <family val="1"/>
      <charset val="204"/>
    </font>
    <font>
      <sz val="10"/>
      <name val="Arial Cyr"/>
      <charset val="204"/>
    </font>
    <font>
      <sz val="20"/>
      <name val="Times New Roman"/>
      <family val="1"/>
      <charset val="204"/>
    </font>
    <font>
      <sz val="2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center" wrapText="1"/>
    </xf>
    <xf numFmtId="49" fontId="3" fillId="2" borderId="3" xfId="1" applyNumberFormat="1" applyFont="1" applyFill="1" applyBorder="1" applyAlignment="1">
      <alignment horizontal="center" vertical="center" wrapText="1" shrinkToFit="1"/>
    </xf>
    <xf numFmtId="49" fontId="8" fillId="2" borderId="3" xfId="1" applyNumberFormat="1" applyFont="1" applyFill="1" applyBorder="1" applyAlignment="1">
      <alignment horizontal="center" vertical="center" wrapText="1" shrinkToFit="1"/>
    </xf>
    <xf numFmtId="49" fontId="9" fillId="2" borderId="3" xfId="1" applyNumberFormat="1" applyFont="1" applyFill="1" applyBorder="1" applyAlignment="1">
      <alignment horizontal="left" vertical="center" wrapText="1" shrinkToFit="1"/>
    </xf>
    <xf numFmtId="1" fontId="6" fillId="2" borderId="1" xfId="1" applyNumberFormat="1" applyFont="1" applyFill="1" applyBorder="1" applyAlignment="1">
      <alignment horizontal="center" vertical="center" wrapText="1" shrinkToFit="1"/>
    </xf>
    <xf numFmtId="2" fontId="6" fillId="2" borderId="3" xfId="1" applyNumberFormat="1" applyFont="1" applyFill="1" applyBorder="1" applyAlignment="1">
      <alignment horizontal="center" vertical="center" wrapText="1" shrinkToFit="1"/>
    </xf>
    <xf numFmtId="1" fontId="6" fillId="2" borderId="3" xfId="1" applyNumberFormat="1" applyFont="1" applyFill="1" applyBorder="1" applyAlignment="1">
      <alignment horizontal="center" vertical="center" wrapText="1" shrinkToFit="1"/>
    </xf>
    <xf numFmtId="49" fontId="6" fillId="2" borderId="3" xfId="1" applyNumberFormat="1" applyFont="1" applyFill="1" applyBorder="1" applyAlignment="1">
      <alignment horizontal="center" vertical="center" wrapText="1" shrinkToFit="1"/>
    </xf>
    <xf numFmtId="49" fontId="6" fillId="2" borderId="2" xfId="1" applyNumberFormat="1" applyFont="1" applyFill="1" applyBorder="1" applyAlignment="1">
      <alignment horizontal="center" vertical="center" wrapText="1" shrinkToFit="1"/>
    </xf>
    <xf numFmtId="49" fontId="6" fillId="2" borderId="1" xfId="1" applyNumberFormat="1" applyFont="1" applyFill="1" applyBorder="1" applyAlignment="1">
      <alignment horizontal="center" vertical="center" wrapText="1" shrinkToFit="1"/>
    </xf>
    <xf numFmtId="2" fontId="6" fillId="2" borderId="1" xfId="1" applyNumberFormat="1" applyFont="1" applyFill="1" applyBorder="1" applyAlignment="1">
      <alignment horizontal="center" vertical="center" wrapText="1" shrinkToFit="1"/>
    </xf>
    <xf numFmtId="49" fontId="9" fillId="2" borderId="1" xfId="1" applyNumberFormat="1" applyFont="1" applyFill="1" applyBorder="1" applyAlignment="1">
      <alignment horizontal="left" vertical="center" wrapText="1" shrinkToFit="1"/>
    </xf>
    <xf numFmtId="49" fontId="9" fillId="2" borderId="3" xfId="1" applyNumberFormat="1" applyFont="1" applyFill="1" applyBorder="1" applyAlignment="1">
      <alignment horizontal="center" vertical="center" wrapText="1" shrinkToFit="1"/>
    </xf>
    <xf numFmtId="49" fontId="8" fillId="2" borderId="2" xfId="1" applyNumberFormat="1" applyFont="1" applyFill="1" applyBorder="1" applyAlignment="1">
      <alignment horizontal="center" vertical="center" wrapText="1" shrinkToFit="1"/>
    </xf>
    <xf numFmtId="49" fontId="9" fillId="2" borderId="2" xfId="1" applyNumberFormat="1" applyFont="1" applyFill="1" applyBorder="1" applyAlignment="1">
      <alignment horizontal="left" vertical="center" wrapText="1" shrinkToFit="1"/>
    </xf>
    <xf numFmtId="49" fontId="6" fillId="2" borderId="3" xfId="1" applyNumberFormat="1" applyFont="1" applyFill="1" applyBorder="1" applyAlignment="1">
      <alignment horizontal="center" vertical="center" wrapText="1" shrinkToFit="1"/>
    </xf>
    <xf numFmtId="1" fontId="6" fillId="2" borderId="1" xfId="1" applyNumberFormat="1" applyFont="1" applyFill="1" applyBorder="1" applyAlignment="1">
      <alignment horizontal="center" vertical="center" wrapText="1" shrinkToFit="1"/>
    </xf>
    <xf numFmtId="1" fontId="6" fillId="2" borderId="2" xfId="1" applyNumberFormat="1" applyFont="1" applyFill="1" applyBorder="1" applyAlignment="1">
      <alignment horizontal="center" vertical="center" wrapText="1" shrinkToFit="1"/>
    </xf>
    <xf numFmtId="49" fontId="6" fillId="2" borderId="1" xfId="1" applyNumberFormat="1" applyFont="1" applyFill="1" applyBorder="1" applyAlignment="1">
      <alignment horizontal="center" vertical="center" wrapText="1" shrinkToFit="1"/>
    </xf>
    <xf numFmtId="49" fontId="6" fillId="2" borderId="2" xfId="1" applyNumberFormat="1" applyFont="1" applyFill="1" applyBorder="1" applyAlignment="1">
      <alignment horizontal="center" vertical="center" wrapText="1" shrinkToFit="1"/>
    </xf>
    <xf numFmtId="2" fontId="6" fillId="2" borderId="1" xfId="1" applyNumberFormat="1" applyFont="1" applyFill="1" applyBorder="1" applyAlignment="1">
      <alignment horizontal="center" vertical="center" wrapText="1" shrinkToFit="1"/>
    </xf>
    <xf numFmtId="2" fontId="6" fillId="2" borderId="2" xfId="1" applyNumberFormat="1" applyFont="1" applyFill="1" applyBorder="1" applyAlignment="1">
      <alignment horizontal="center" vertical="center" wrapText="1" shrinkToFit="1"/>
    </xf>
    <xf numFmtId="49" fontId="9" fillId="2" borderId="3" xfId="1" applyNumberFormat="1" applyFont="1" applyFill="1" applyBorder="1" applyAlignment="1">
      <alignment horizontal="left" vertical="center" wrapText="1" shrinkToFit="1"/>
    </xf>
    <xf numFmtId="1" fontId="6" fillId="2" borderId="3" xfId="1" applyNumberFormat="1" applyFont="1" applyFill="1" applyBorder="1" applyAlignment="1">
      <alignment horizontal="center" vertical="center" wrapText="1" shrinkToFit="1"/>
    </xf>
    <xf numFmtId="49" fontId="3" fillId="2" borderId="1" xfId="1" applyNumberFormat="1" applyFont="1" applyFill="1" applyBorder="1" applyAlignment="1">
      <alignment horizontal="center" vertical="center" wrapText="1" shrinkToFit="1"/>
    </xf>
    <xf numFmtId="49" fontId="3" fillId="2" borderId="2" xfId="1" applyNumberFormat="1" applyFont="1" applyFill="1" applyBorder="1" applyAlignment="1">
      <alignment horizontal="center" vertical="center" wrapText="1" shrinkToFit="1"/>
    </xf>
    <xf numFmtId="49" fontId="9" fillId="2" borderId="4" xfId="1" applyNumberFormat="1" applyFont="1" applyFill="1" applyBorder="1" applyAlignment="1">
      <alignment horizontal="left" vertical="center" wrapText="1" shrinkToFit="1"/>
    </xf>
    <xf numFmtId="49" fontId="9" fillId="2" borderId="5" xfId="1" applyNumberFormat="1" applyFont="1" applyFill="1" applyBorder="1" applyAlignment="1">
      <alignment horizontal="left" vertical="center" wrapText="1" shrinkToFit="1"/>
    </xf>
    <xf numFmtId="49" fontId="9" fillId="2" borderId="6" xfId="1" applyNumberFormat="1" applyFont="1" applyFill="1" applyBorder="1" applyAlignment="1">
      <alignment horizontal="left" vertical="center" wrapText="1" shrinkToFit="1"/>
    </xf>
    <xf numFmtId="1" fontId="6" fillId="2" borderId="7" xfId="1" applyNumberFormat="1" applyFont="1" applyFill="1" applyBorder="1" applyAlignment="1">
      <alignment horizontal="center" vertical="center" wrapText="1" shrinkToFit="1"/>
    </xf>
    <xf numFmtId="49" fontId="6" fillId="2" borderId="7" xfId="1" applyNumberFormat="1" applyFont="1" applyFill="1" applyBorder="1" applyAlignment="1">
      <alignment horizontal="center" vertical="center" wrapText="1" shrinkToFit="1"/>
    </xf>
    <xf numFmtId="2" fontId="6" fillId="2" borderId="7" xfId="1" applyNumberFormat="1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wrapText="1"/>
    </xf>
    <xf numFmtId="2" fontId="6" fillId="2" borderId="0" xfId="0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 shrinkToFit="1"/>
    </xf>
    <xf numFmtId="49" fontId="8" fillId="2" borderId="2" xfId="1" applyNumberFormat="1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view="pageBreakPreview" zoomScale="60" zoomScaleNormal="70" workbookViewId="0">
      <selection activeCell="B6" sqref="B6:B7"/>
    </sheetView>
  </sheetViews>
  <sheetFormatPr defaultRowHeight="15" x14ac:dyDescent="0.25"/>
  <cols>
    <col min="1" max="1" width="11.5703125" customWidth="1"/>
    <col min="2" max="2" width="70.85546875" customWidth="1"/>
    <col min="3" max="3" width="21.7109375" customWidth="1"/>
    <col min="4" max="4" width="23.7109375" customWidth="1"/>
    <col min="5" max="6" width="21.140625" customWidth="1"/>
    <col min="7" max="7" width="20.85546875" customWidth="1"/>
    <col min="8" max="8" width="21.42578125" customWidth="1"/>
  </cols>
  <sheetData>
    <row r="1" spans="1:8" ht="23.25" x14ac:dyDescent="0.25">
      <c r="A1" s="1"/>
      <c r="B1" s="2"/>
      <c r="C1" s="2"/>
      <c r="D1" s="3"/>
      <c r="E1" s="36" t="s">
        <v>0</v>
      </c>
      <c r="F1" s="36"/>
      <c r="G1" s="36"/>
      <c r="H1" s="36"/>
    </row>
    <row r="2" spans="1:8" ht="83.25" customHeight="1" x14ac:dyDescent="0.25">
      <c r="A2" s="1"/>
      <c r="B2" s="2"/>
      <c r="C2" s="2"/>
      <c r="D2" s="3"/>
      <c r="E2" s="36"/>
      <c r="F2" s="36"/>
      <c r="G2" s="36"/>
      <c r="H2" s="36"/>
    </row>
    <row r="3" spans="1:8" ht="23.25" x14ac:dyDescent="0.25">
      <c r="A3" s="1"/>
      <c r="B3" s="2"/>
      <c r="C3" s="2"/>
      <c r="D3" s="3"/>
      <c r="E3" s="3"/>
      <c r="F3" s="3"/>
      <c r="G3" s="3"/>
      <c r="H3" s="3"/>
    </row>
    <row r="4" spans="1:8" ht="23.25" x14ac:dyDescent="0.35">
      <c r="A4" s="1"/>
      <c r="B4" s="2"/>
      <c r="C4" s="2"/>
      <c r="D4" s="37"/>
      <c r="E4" s="37"/>
      <c r="F4" s="37"/>
      <c r="G4" s="37"/>
      <c r="H4" s="37"/>
    </row>
    <row r="5" spans="1:8" ht="33" x14ac:dyDescent="0.25">
      <c r="A5" s="4"/>
      <c r="B5" s="38" t="s">
        <v>1</v>
      </c>
      <c r="C5" s="38"/>
      <c r="D5" s="38"/>
      <c r="E5" s="38"/>
      <c r="F5" s="38"/>
      <c r="G5" s="38"/>
      <c r="H5" s="38"/>
    </row>
    <row r="6" spans="1:8" x14ac:dyDescent="0.25">
      <c r="A6" s="39" t="s">
        <v>2</v>
      </c>
      <c r="B6" s="39" t="s">
        <v>3</v>
      </c>
      <c r="C6" s="28" t="s">
        <v>4</v>
      </c>
      <c r="D6" s="28" t="s">
        <v>5</v>
      </c>
      <c r="E6" s="28" t="s">
        <v>6</v>
      </c>
      <c r="F6" s="28" t="s">
        <v>7</v>
      </c>
      <c r="G6" s="28" t="s">
        <v>8</v>
      </c>
      <c r="H6" s="28" t="s">
        <v>9</v>
      </c>
    </row>
    <row r="7" spans="1:8" ht="184.5" customHeight="1" x14ac:dyDescent="0.25">
      <c r="A7" s="40"/>
      <c r="B7" s="40"/>
      <c r="C7" s="29"/>
      <c r="D7" s="29"/>
      <c r="E7" s="29"/>
      <c r="F7" s="29"/>
      <c r="G7" s="29"/>
      <c r="H7" s="29"/>
    </row>
    <row r="8" spans="1:8" ht="26.25" customHeight="1" x14ac:dyDescent="0.2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</row>
    <row r="9" spans="1:8" ht="32.25" customHeight="1" x14ac:dyDescent="0.25">
      <c r="A9" s="30" t="s">
        <v>18</v>
      </c>
      <c r="B9" s="31"/>
      <c r="C9" s="31"/>
      <c r="D9" s="31"/>
      <c r="E9" s="31"/>
      <c r="F9" s="31"/>
      <c r="G9" s="31"/>
      <c r="H9" s="32"/>
    </row>
    <row r="10" spans="1:8" ht="33" x14ac:dyDescent="0.25">
      <c r="A10" s="6" t="s">
        <v>10</v>
      </c>
      <c r="B10" s="7" t="s">
        <v>19</v>
      </c>
      <c r="C10" s="8">
        <v>45</v>
      </c>
      <c r="D10" s="8" t="s">
        <v>20</v>
      </c>
      <c r="E10" s="9">
        <f>C10/D10</f>
        <v>1</v>
      </c>
      <c r="F10" s="9">
        <f>E10*5</f>
        <v>5</v>
      </c>
      <c r="G10" s="8" t="s">
        <v>21</v>
      </c>
      <c r="H10" s="8" t="s">
        <v>10</v>
      </c>
    </row>
    <row r="11" spans="1:8" ht="29.25" x14ac:dyDescent="0.25">
      <c r="A11" s="6" t="s">
        <v>11</v>
      </c>
      <c r="B11" s="7" t="s">
        <v>22</v>
      </c>
      <c r="C11" s="20">
        <v>35</v>
      </c>
      <c r="D11" s="22" t="s">
        <v>23</v>
      </c>
      <c r="E11" s="24">
        <f t="shared" ref="E11" si="0">C11/D11</f>
        <v>1</v>
      </c>
      <c r="F11" s="24">
        <f t="shared" ref="F11" si="1">E11*5</f>
        <v>5</v>
      </c>
      <c r="G11" s="22" t="s">
        <v>21</v>
      </c>
      <c r="H11" s="22" t="s">
        <v>11</v>
      </c>
    </row>
    <row r="12" spans="1:8" ht="29.25" x14ac:dyDescent="0.25">
      <c r="A12" s="6" t="s">
        <v>12</v>
      </c>
      <c r="B12" s="7" t="s">
        <v>24</v>
      </c>
      <c r="C12" s="33"/>
      <c r="D12" s="34"/>
      <c r="E12" s="35"/>
      <c r="F12" s="35"/>
      <c r="G12" s="34"/>
      <c r="H12" s="34"/>
    </row>
    <row r="13" spans="1:8" ht="58.5" x14ac:dyDescent="0.25">
      <c r="A13" s="6" t="s">
        <v>13</v>
      </c>
      <c r="B13" s="7" t="s">
        <v>25</v>
      </c>
      <c r="C13" s="33"/>
      <c r="D13" s="34"/>
      <c r="E13" s="35"/>
      <c r="F13" s="35"/>
      <c r="G13" s="34"/>
      <c r="H13" s="34"/>
    </row>
    <row r="14" spans="1:8" ht="58.5" x14ac:dyDescent="0.25">
      <c r="A14" s="6" t="s">
        <v>26</v>
      </c>
      <c r="B14" s="7" t="s">
        <v>27</v>
      </c>
      <c r="C14" s="33"/>
      <c r="D14" s="34"/>
      <c r="E14" s="35"/>
      <c r="F14" s="35"/>
      <c r="G14" s="34"/>
      <c r="H14" s="34"/>
    </row>
    <row r="15" spans="1:8" ht="58.5" x14ac:dyDescent="0.25">
      <c r="A15" s="6" t="s">
        <v>28</v>
      </c>
      <c r="B15" s="7" t="s">
        <v>29</v>
      </c>
      <c r="C15" s="21"/>
      <c r="D15" s="23"/>
      <c r="E15" s="25"/>
      <c r="F15" s="25"/>
      <c r="G15" s="23"/>
      <c r="H15" s="23"/>
    </row>
    <row r="16" spans="1:8" ht="58.5" x14ac:dyDescent="0.25">
      <c r="A16" s="6" t="s">
        <v>16</v>
      </c>
      <c r="B16" s="7" t="s">
        <v>30</v>
      </c>
      <c r="C16" s="10">
        <v>30</v>
      </c>
      <c r="D16" s="11">
        <v>30</v>
      </c>
      <c r="E16" s="9">
        <f t="shared" ref="E16:E22" si="2">C16/D16</f>
        <v>1</v>
      </c>
      <c r="F16" s="9">
        <f t="shared" ref="F16:F22" si="3">E16*5</f>
        <v>5</v>
      </c>
      <c r="G16" s="11" t="s">
        <v>21</v>
      </c>
      <c r="H16" s="11" t="s">
        <v>12</v>
      </c>
    </row>
    <row r="17" spans="1:8" ht="58.5" x14ac:dyDescent="0.25">
      <c r="A17" s="6" t="s">
        <v>17</v>
      </c>
      <c r="B17" s="7" t="s">
        <v>31</v>
      </c>
      <c r="C17" s="10">
        <v>28</v>
      </c>
      <c r="D17" s="10" t="s">
        <v>32</v>
      </c>
      <c r="E17" s="9">
        <f t="shared" si="2"/>
        <v>0.93333333333333335</v>
      </c>
      <c r="F17" s="9">
        <f t="shared" si="3"/>
        <v>4.666666666666667</v>
      </c>
      <c r="G17" s="11" t="s">
        <v>21</v>
      </c>
      <c r="H17" s="12" t="s">
        <v>13</v>
      </c>
    </row>
    <row r="18" spans="1:8" ht="58.5" x14ac:dyDescent="0.25">
      <c r="A18" s="6" t="s">
        <v>33</v>
      </c>
      <c r="B18" s="7" t="s">
        <v>34</v>
      </c>
      <c r="C18" s="8">
        <v>31</v>
      </c>
      <c r="D18" s="13" t="s">
        <v>23</v>
      </c>
      <c r="E18" s="14">
        <f t="shared" si="2"/>
        <v>0.88571428571428568</v>
      </c>
      <c r="F18" s="14">
        <f t="shared" si="3"/>
        <v>4.4285714285714288</v>
      </c>
      <c r="G18" s="13" t="s">
        <v>35</v>
      </c>
      <c r="H18" s="11" t="s">
        <v>26</v>
      </c>
    </row>
    <row r="19" spans="1:8" ht="87.75" x14ac:dyDescent="0.25">
      <c r="A19" s="6" t="s">
        <v>36</v>
      </c>
      <c r="B19" s="7" t="s">
        <v>37</v>
      </c>
      <c r="C19" s="10">
        <v>25</v>
      </c>
      <c r="D19" s="10">
        <v>30</v>
      </c>
      <c r="E19" s="9">
        <f t="shared" si="2"/>
        <v>0.83333333333333337</v>
      </c>
      <c r="F19" s="9">
        <f t="shared" si="3"/>
        <v>4.166666666666667</v>
      </c>
      <c r="G19" s="11" t="s">
        <v>35</v>
      </c>
      <c r="H19" s="11" t="s">
        <v>28</v>
      </c>
    </row>
    <row r="20" spans="1:8" ht="58.5" x14ac:dyDescent="0.25">
      <c r="A20" s="6" t="s">
        <v>38</v>
      </c>
      <c r="B20" s="15" t="s">
        <v>39</v>
      </c>
      <c r="C20" s="8">
        <v>30</v>
      </c>
      <c r="D20" s="13" t="s">
        <v>40</v>
      </c>
      <c r="E20" s="9">
        <f t="shared" si="2"/>
        <v>0.75</v>
      </c>
      <c r="F20" s="9">
        <f t="shared" si="3"/>
        <v>3.75</v>
      </c>
      <c r="G20" s="13" t="s">
        <v>35</v>
      </c>
      <c r="H20" s="13" t="s">
        <v>16</v>
      </c>
    </row>
    <row r="21" spans="1:8" ht="58.5" x14ac:dyDescent="0.25">
      <c r="A21" s="6" t="s">
        <v>41</v>
      </c>
      <c r="B21" s="7" t="s">
        <v>42</v>
      </c>
      <c r="C21" s="10">
        <v>28</v>
      </c>
      <c r="D21" s="11" t="s">
        <v>40</v>
      </c>
      <c r="E21" s="9">
        <f t="shared" si="2"/>
        <v>0.7</v>
      </c>
      <c r="F21" s="9">
        <f t="shared" si="3"/>
        <v>3.5</v>
      </c>
      <c r="G21" s="11" t="s">
        <v>35</v>
      </c>
      <c r="H21" s="13" t="s">
        <v>17</v>
      </c>
    </row>
    <row r="22" spans="1:8" ht="58.5" x14ac:dyDescent="0.25">
      <c r="A22" s="6" t="s">
        <v>43</v>
      </c>
      <c r="B22" s="7" t="s">
        <v>44</v>
      </c>
      <c r="C22" s="10">
        <v>25</v>
      </c>
      <c r="D22" s="11" t="s">
        <v>40</v>
      </c>
      <c r="E22" s="9">
        <f t="shared" si="2"/>
        <v>0.625</v>
      </c>
      <c r="F22" s="9">
        <f t="shared" si="3"/>
        <v>3.125</v>
      </c>
      <c r="G22" s="11" t="s">
        <v>35</v>
      </c>
      <c r="H22" s="11" t="s">
        <v>33</v>
      </c>
    </row>
    <row r="23" spans="1:8" ht="33.75" customHeight="1" x14ac:dyDescent="0.25">
      <c r="A23" s="26" t="s">
        <v>45</v>
      </c>
      <c r="B23" s="26"/>
      <c r="C23" s="26"/>
      <c r="D23" s="26"/>
      <c r="E23" s="26"/>
      <c r="F23" s="26"/>
      <c r="G23" s="26"/>
      <c r="H23" s="16"/>
    </row>
    <row r="24" spans="1:8" ht="33" x14ac:dyDescent="0.25">
      <c r="A24" s="17" t="s">
        <v>10</v>
      </c>
      <c r="B24" s="7" t="s">
        <v>46</v>
      </c>
      <c r="C24" s="8">
        <v>45</v>
      </c>
      <c r="D24" s="8" t="s">
        <v>20</v>
      </c>
      <c r="E24" s="9">
        <f>C24/D24</f>
        <v>1</v>
      </c>
      <c r="F24" s="9">
        <f>E24*5</f>
        <v>5</v>
      </c>
      <c r="G24" s="8" t="s">
        <v>21</v>
      </c>
      <c r="H24" s="8" t="s">
        <v>10</v>
      </c>
    </row>
    <row r="25" spans="1:8" ht="58.5" x14ac:dyDescent="0.25">
      <c r="A25" s="17" t="s">
        <v>11</v>
      </c>
      <c r="B25" s="7" t="s">
        <v>47</v>
      </c>
      <c r="C25" s="27">
        <v>40</v>
      </c>
      <c r="D25" s="19" t="s">
        <v>40</v>
      </c>
      <c r="E25" s="24">
        <f t="shared" ref="E25" si="4">C25/D25</f>
        <v>1</v>
      </c>
      <c r="F25" s="24">
        <f t="shared" ref="F25" si="5">E25*5</f>
        <v>5</v>
      </c>
      <c r="G25" s="19" t="s">
        <v>21</v>
      </c>
      <c r="H25" s="19" t="s">
        <v>11</v>
      </c>
    </row>
    <row r="26" spans="1:8" ht="63" customHeight="1" x14ac:dyDescent="0.25">
      <c r="A26" s="17" t="s">
        <v>12</v>
      </c>
      <c r="B26" s="18" t="s">
        <v>48</v>
      </c>
      <c r="C26" s="27"/>
      <c r="D26" s="19"/>
      <c r="E26" s="25"/>
      <c r="F26" s="25"/>
      <c r="G26" s="19"/>
      <c r="H26" s="19"/>
    </row>
    <row r="27" spans="1:8" ht="63" customHeight="1" x14ac:dyDescent="0.25">
      <c r="A27" s="17" t="s">
        <v>13</v>
      </c>
      <c r="B27" s="7" t="s">
        <v>49</v>
      </c>
      <c r="C27" s="8">
        <v>38</v>
      </c>
      <c r="D27" s="8" t="s">
        <v>40</v>
      </c>
      <c r="E27" s="9">
        <f>C27/D27</f>
        <v>0.95</v>
      </c>
      <c r="F27" s="9">
        <f>E27*5</f>
        <v>4.75</v>
      </c>
      <c r="G27" s="8" t="s">
        <v>21</v>
      </c>
      <c r="H27" s="8" t="s">
        <v>12</v>
      </c>
    </row>
    <row r="28" spans="1:8" ht="33.75" customHeight="1" x14ac:dyDescent="0.25">
      <c r="A28" s="17" t="s">
        <v>26</v>
      </c>
      <c r="B28" s="7" t="s">
        <v>50</v>
      </c>
      <c r="C28" s="8">
        <v>44</v>
      </c>
      <c r="D28" s="8" t="s">
        <v>51</v>
      </c>
      <c r="E28" s="9">
        <f t="shared" ref="E28:E29" si="6">C28/D28</f>
        <v>0.88</v>
      </c>
      <c r="F28" s="9">
        <f t="shared" ref="F28:F30" si="7">E28*5</f>
        <v>4.4000000000000004</v>
      </c>
      <c r="G28" s="8" t="s">
        <v>35</v>
      </c>
      <c r="H28" s="8" t="s">
        <v>13</v>
      </c>
    </row>
    <row r="29" spans="1:8" ht="33" x14ac:dyDescent="0.25">
      <c r="A29" s="17" t="s">
        <v>28</v>
      </c>
      <c r="B29" s="7" t="s">
        <v>52</v>
      </c>
      <c r="C29" s="8">
        <v>35</v>
      </c>
      <c r="D29" s="8" t="s">
        <v>40</v>
      </c>
      <c r="E29" s="9">
        <f t="shared" si="6"/>
        <v>0.875</v>
      </c>
      <c r="F29" s="9">
        <f t="shared" si="7"/>
        <v>4.375</v>
      </c>
      <c r="G29" s="8" t="s">
        <v>35</v>
      </c>
      <c r="H29" s="8" t="s">
        <v>26</v>
      </c>
    </row>
    <row r="30" spans="1:8" ht="36.75" customHeight="1" x14ac:dyDescent="0.25">
      <c r="A30" s="17" t="s">
        <v>16</v>
      </c>
      <c r="B30" s="7" t="s">
        <v>53</v>
      </c>
      <c r="C30" s="20">
        <v>40</v>
      </c>
      <c r="D30" s="22" t="s">
        <v>51</v>
      </c>
      <c r="E30" s="24">
        <f>C30/D30</f>
        <v>0.8</v>
      </c>
      <c r="F30" s="24">
        <f t="shared" si="7"/>
        <v>4</v>
      </c>
      <c r="G30" s="22" t="s">
        <v>35</v>
      </c>
      <c r="H30" s="22" t="s">
        <v>28</v>
      </c>
    </row>
    <row r="31" spans="1:8" ht="87.75" x14ac:dyDescent="0.25">
      <c r="A31" s="17" t="s">
        <v>17</v>
      </c>
      <c r="B31" s="7" t="s">
        <v>54</v>
      </c>
      <c r="C31" s="21"/>
      <c r="D31" s="23"/>
      <c r="E31" s="25"/>
      <c r="F31" s="25"/>
      <c r="G31" s="23"/>
      <c r="H31" s="23"/>
    </row>
    <row r="32" spans="1:8" ht="87.75" x14ac:dyDescent="0.25">
      <c r="A32" s="17" t="s">
        <v>33</v>
      </c>
      <c r="B32" s="7" t="s">
        <v>55</v>
      </c>
      <c r="C32" s="8">
        <v>28</v>
      </c>
      <c r="D32" s="8">
        <v>45</v>
      </c>
      <c r="E32" s="9">
        <f t="shared" ref="E32:E34" si="8">C32/D32</f>
        <v>0.62222222222222223</v>
      </c>
      <c r="F32" s="9">
        <f t="shared" ref="F32:F34" si="9">E32*5</f>
        <v>3.1111111111111112</v>
      </c>
      <c r="G32" s="8" t="s">
        <v>35</v>
      </c>
      <c r="H32" s="8" t="s">
        <v>16</v>
      </c>
    </row>
    <row r="33" spans="1:8" ht="87.75" x14ac:dyDescent="0.25">
      <c r="A33" s="17" t="s">
        <v>36</v>
      </c>
      <c r="B33" s="7" t="s">
        <v>56</v>
      </c>
      <c r="C33" s="8">
        <v>24</v>
      </c>
      <c r="D33" s="8">
        <v>40</v>
      </c>
      <c r="E33" s="9">
        <f t="shared" si="8"/>
        <v>0.6</v>
      </c>
      <c r="F33" s="9">
        <f t="shared" si="9"/>
        <v>3</v>
      </c>
      <c r="G33" s="8" t="s">
        <v>35</v>
      </c>
      <c r="H33" s="8">
        <v>8</v>
      </c>
    </row>
    <row r="34" spans="1:8" ht="87.75" x14ac:dyDescent="0.25">
      <c r="A34" s="17" t="s">
        <v>38</v>
      </c>
      <c r="B34" s="7" t="s">
        <v>57</v>
      </c>
      <c r="C34" s="10">
        <v>20</v>
      </c>
      <c r="D34" s="10">
        <v>35</v>
      </c>
      <c r="E34" s="9">
        <f t="shared" si="8"/>
        <v>0.5714285714285714</v>
      </c>
      <c r="F34" s="9">
        <f t="shared" si="9"/>
        <v>2.8571428571428568</v>
      </c>
      <c r="G34" s="10" t="s">
        <v>58</v>
      </c>
      <c r="H34" s="10">
        <v>9</v>
      </c>
    </row>
  </sheetData>
  <mergeCells count="31">
    <mergeCell ref="E1:H2"/>
    <mergeCell ref="D4:H4"/>
    <mergeCell ref="B5:H5"/>
    <mergeCell ref="A6:A7"/>
    <mergeCell ref="B6:B7"/>
    <mergeCell ref="C6:C7"/>
    <mergeCell ref="D6:D7"/>
    <mergeCell ref="E6:E7"/>
    <mergeCell ref="F6:F7"/>
    <mergeCell ref="G6:G7"/>
    <mergeCell ref="H6:H7"/>
    <mergeCell ref="A9:H9"/>
    <mergeCell ref="C11:C15"/>
    <mergeCell ref="D11:D15"/>
    <mergeCell ref="E11:E15"/>
    <mergeCell ref="F11:F15"/>
    <mergeCell ref="G11:G15"/>
    <mergeCell ref="H11:H15"/>
    <mergeCell ref="A23:G23"/>
    <mergeCell ref="C25:C26"/>
    <mergeCell ref="D25:D26"/>
    <mergeCell ref="E25:E26"/>
    <mergeCell ref="F25:F26"/>
    <mergeCell ref="G25:G26"/>
    <mergeCell ref="H25:H26"/>
    <mergeCell ref="C30:C31"/>
    <mergeCell ref="D30:D31"/>
    <mergeCell ref="E30:E31"/>
    <mergeCell ref="F30:F31"/>
    <mergeCell ref="G30:G31"/>
    <mergeCell ref="H30:H31"/>
  </mergeCells>
  <pageMargins left="0.9055118110236221" right="0.19685039370078741" top="0.55118110236220474" bottom="0.35433070866141736" header="0.31496062992125984" footer="0.31496062992125984"/>
  <pageSetup paperSize="9"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242FDCCD096F445B9082DFC28622123" ma:contentTypeVersion="1" ma:contentTypeDescription="Создание документа." ma:contentTypeScope="" ma:versionID="102b1bbb90f78798e4718c00e1b973f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538298-2856-40FE-AC5B-934CF516F001}"/>
</file>

<file path=customXml/itemProps2.xml><?xml version="1.0" encoding="utf-8"?>
<ds:datastoreItem xmlns:ds="http://schemas.openxmlformats.org/officeDocument/2006/customXml" ds:itemID="{16440807-617F-415C-A817-D45CF559690B}"/>
</file>

<file path=customXml/itemProps3.xml><?xml version="1.0" encoding="utf-8"?>
<ds:datastoreItem xmlns:ds="http://schemas.openxmlformats.org/officeDocument/2006/customXml" ds:itemID="{9EFD2776-0F76-431B-B21F-AE5BB62D13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Маньшина Оксана Валериевна</dc:creator>
  <cp:lastModifiedBy>Богданов Филипп Владимирович</cp:lastModifiedBy>
  <cp:lastPrinted>2026-09-09T05:22:56Z</cp:lastPrinted>
  <dcterms:created xsi:type="dcterms:W3CDTF">2026-09-09T05:07:54Z</dcterms:created>
  <dcterms:modified xsi:type="dcterms:W3CDTF">2026-09-09T08:14:27Z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0x0101007242FDCCD096F445B9082DFC28622123</vt:lpwstr>
  </property>
</Properties>
</file>