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6" windowWidth="23256" windowHeight="12528"/>
  </bookViews>
  <sheets>
    <sheet name="ЦРСП" sheetId="5" r:id="rId1"/>
  </sheets>
  <definedNames>
    <definedName name="_xlnm._FilterDatabase" localSheetId="0" hidden="1">ЦРСП!$A$6:$N$13</definedName>
  </definedNames>
  <calcPr calcId="145621"/>
</workbook>
</file>

<file path=xl/calcChain.xml><?xml version="1.0" encoding="utf-8"?>
<calcChain xmlns="http://schemas.openxmlformats.org/spreadsheetml/2006/main">
  <c r="K19" i="5" l="1"/>
  <c r="K18" i="5"/>
  <c r="K17" i="5" l="1"/>
  <c r="J11" i="5" l="1"/>
  <c r="K11" i="5" s="1"/>
  <c r="J10" i="5"/>
  <c r="K10" i="5" s="1"/>
  <c r="L10" i="5" l="1"/>
  <c r="K16" i="5" l="1"/>
  <c r="J15" i="5"/>
  <c r="K15" i="5" s="1"/>
  <c r="J14" i="5"/>
  <c r="K14" i="5" s="1"/>
  <c r="J13" i="5"/>
  <c r="K13" i="5" s="1"/>
  <c r="J12" i="5"/>
  <c r="K12" i="5" s="1"/>
  <c r="J8" i="5"/>
  <c r="K8" i="5" s="1"/>
  <c r="J7" i="5"/>
  <c r="L12" i="5" l="1"/>
  <c r="L14" i="5"/>
  <c r="K7" i="5"/>
  <c r="L7" i="5" s="1"/>
</calcChain>
</file>

<file path=xl/sharedStrings.xml><?xml version="1.0" encoding="utf-8"?>
<sst xmlns="http://schemas.openxmlformats.org/spreadsheetml/2006/main" count="70" uniqueCount="42">
  <si>
    <t>Наименование учреждения, оказывающего услугу (выполняющего работу)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</si>
  <si>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</si>
  <si>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</si>
  <si>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</si>
  <si>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</si>
  <si>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Значение, утвержденное в муниципальном задании на год (К1плi, К2плi1)</t>
  </si>
  <si>
    <t>Фактическое значение за год (К1фi, К2фi2)</t>
  </si>
  <si>
    <t>Оценка выполнения муниципальными учреждениями муниципального задания по каждому показателю (К1i, К2i3)</t>
  </si>
  <si>
    <t xml:space="preserve">Оценка итоговая ОЦитоговая </t>
  </si>
  <si>
    <t>Заключение о выполнении муниципального задания муниципальным учреждением</t>
  </si>
  <si>
    <t xml:space="preserve">Причины отклонения значенийот запланированных </t>
  </si>
  <si>
    <t>показатель качества К1</t>
  </si>
  <si>
    <t>показатель объема К2</t>
  </si>
  <si>
    <t>СВОДНЫЙ ОТЧЕТ</t>
  </si>
  <si>
    <t>единица</t>
  </si>
  <si>
    <t>процент</t>
  </si>
  <si>
    <t>№ пп</t>
  </si>
  <si>
    <t>Сводная оценка выполнения муниципальными учреждениями муниципального задания по показателям (качества, объема) (К1, К2)</t>
  </si>
  <si>
    <t>Наименование оказываемой услуги (выполняемой работы)</t>
  </si>
  <si>
    <t>МАУ "Центр реализации социальных проектов"</t>
  </si>
  <si>
    <t>работа</t>
  </si>
  <si>
    <t>Обеспечение доступа к объектам спорта</t>
  </si>
  <si>
    <t>человек</t>
  </si>
  <si>
    <t>количество участников мероприятий</t>
  </si>
  <si>
    <t>количество мероприятий</t>
  </si>
  <si>
    <t>штука</t>
  </si>
  <si>
    <t>наличие обоснованных жалоб</t>
  </si>
  <si>
    <t>Организация и проведение культурно-массовых мероприятий
Культурно-массовых (иные зрелищные мероприятия)</t>
  </si>
  <si>
    <t>Муниципальное задание выполнено</t>
  </si>
  <si>
    <t>исполнения муниципального задания муниципальными учреждениями</t>
  </si>
  <si>
    <t>количество проведенных мероприятий</t>
  </si>
  <si>
    <t>количество участников спортивных мероприятий</t>
  </si>
  <si>
    <t>Организация и проведение официальных физкультурных (физкультурно-оздоровительных) мероприятий</t>
  </si>
  <si>
    <t>количество договоров</t>
  </si>
  <si>
    <t>за 2019 год</t>
  </si>
  <si>
    <t>Охват населения мероприятиями от общей численности населения</t>
  </si>
  <si>
    <t>Участие в организации официальных спортивных мероприятий (международные)</t>
  </si>
  <si>
    <t>Организация благоустройства, озеленения и уборки территории</t>
  </si>
  <si>
    <t>соблюдение сроков выполнения работ</t>
  </si>
  <si>
    <t>количество объектов</t>
  </si>
  <si>
    <t>Организация досуга детей, подростков и молодежи</t>
  </si>
  <si>
    <t>количество участников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</si>
</sst>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4"/>
      <name val="Calibri"/>
      <family val="2"/>
      <charset val="204"/>
      <scheme val="minor"/>
    </font>
    <font>
      <sz val="10"/>
      <color theme="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10" fontId="1" fillId="0" borderId="1" xfId="0" applyNumberFormat="1" applyFont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3" fillId="2" borderId="0" xfId="0" applyFont="1" applyFill="1"/>
    <xf numFmtId="0" fontId="3" fillId="0" borderId="1" xfId="0" applyFont="1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748"/>
  <sheetViews>
    <sheetView tabSelected="1" topLeftCell="B1" workbookViewId="0">
      <selection activeCell="C5" sqref="C5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2.6640625" style="6" customWidth="1"/>
    <col min="4" max="4" width="12.44140625" style="6" customWidth="1"/>
    <col min="5" max="5" width="11" style="6" customWidth="1"/>
    <col min="6" max="6" width="27" style="6" customWidth="1"/>
    <col min="7" max="7" width="9.6640625" style="6" bestFit="1" customWidth="1"/>
    <col min="8" max="8" width="10.44140625" style="6" customWidth="1"/>
    <col min="9" max="9" width="11.88671875" style="6" bestFit="1" customWidth="1"/>
    <col min="10" max="10" width="9.6640625" style="6" bestFit="1" customWidth="1"/>
    <col min="11" max="11" width="12.44140625" style="6" customWidth="1"/>
    <col min="12" max="12" width="10.5546875" style="6" bestFit="1" customWidth="1"/>
    <col min="13" max="13" width="14.109375" style="6" customWidth="1"/>
    <col min="14" max="14" width="36.6640625" style="6" customWidth="1"/>
    <col min="15" max="16384" width="9.109375" style="6"/>
  </cols>
  <sheetData>
    <row r="1" spans="1:14" ht="15.6" x14ac:dyDescent="0.3"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.6" x14ac:dyDescent="0.3">
      <c r="B2" s="13" t="s">
        <v>29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6" x14ac:dyDescent="0.3">
      <c r="B3" s="15" t="s">
        <v>34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84.8" x14ac:dyDescent="0.3">
      <c r="A5" s="7" t="s">
        <v>16</v>
      </c>
      <c r="B5" s="18" t="s">
        <v>0</v>
      </c>
      <c r="C5" s="18" t="s">
        <v>18</v>
      </c>
      <c r="D5" s="18" t="s">
        <v>1</v>
      </c>
      <c r="E5" s="18" t="s">
        <v>2</v>
      </c>
      <c r="F5" s="18" t="s">
        <v>3</v>
      </c>
      <c r="G5" s="18" t="s">
        <v>4</v>
      </c>
      <c r="H5" s="18" t="s">
        <v>5</v>
      </c>
      <c r="I5" s="18" t="s">
        <v>6</v>
      </c>
      <c r="J5" s="18" t="s">
        <v>7</v>
      </c>
      <c r="K5" s="18" t="s">
        <v>17</v>
      </c>
      <c r="L5" s="18" t="s">
        <v>8</v>
      </c>
      <c r="M5" s="18" t="s">
        <v>9</v>
      </c>
      <c r="N5" s="18" t="s">
        <v>10</v>
      </c>
    </row>
    <row r="6" spans="1:14" x14ac:dyDescent="0.3">
      <c r="B6" s="19">
        <v>1</v>
      </c>
      <c r="C6" s="19">
        <v>2</v>
      </c>
      <c r="D6" s="19">
        <v>3</v>
      </c>
      <c r="E6" s="19">
        <v>4</v>
      </c>
      <c r="F6" s="19">
        <v>5</v>
      </c>
      <c r="G6" s="19">
        <v>6</v>
      </c>
      <c r="H6" s="19">
        <v>7</v>
      </c>
      <c r="I6" s="19">
        <v>8</v>
      </c>
      <c r="J6" s="19">
        <v>9</v>
      </c>
      <c r="K6" s="19">
        <v>10</v>
      </c>
      <c r="L6" s="19">
        <v>11</v>
      </c>
      <c r="M6" s="19">
        <v>12</v>
      </c>
      <c r="N6" s="19">
        <v>13</v>
      </c>
    </row>
    <row r="7" spans="1:14" ht="30.75" customHeight="1" x14ac:dyDescent="0.3">
      <c r="A7" s="8">
        <v>1</v>
      </c>
      <c r="B7" s="43" t="s">
        <v>19</v>
      </c>
      <c r="C7" s="20" t="s">
        <v>27</v>
      </c>
      <c r="D7" s="23" t="s">
        <v>20</v>
      </c>
      <c r="E7" s="26" t="s">
        <v>11</v>
      </c>
      <c r="F7" s="26" t="s">
        <v>35</v>
      </c>
      <c r="G7" s="27" t="s">
        <v>15</v>
      </c>
      <c r="H7" s="28">
        <v>33</v>
      </c>
      <c r="I7" s="28">
        <v>33</v>
      </c>
      <c r="J7" s="1">
        <f>IF(I7/H7&gt;100%,100%,I7/H7)</f>
        <v>1</v>
      </c>
      <c r="K7" s="29">
        <f>SUM(J7)</f>
        <v>1</v>
      </c>
      <c r="L7" s="30">
        <f>(K7+K8)/2</f>
        <v>1</v>
      </c>
      <c r="M7" s="23" t="s">
        <v>28</v>
      </c>
      <c r="N7" s="9"/>
    </row>
    <row r="8" spans="1:14" ht="30.6" customHeight="1" x14ac:dyDescent="0.3">
      <c r="A8" s="8"/>
      <c r="B8" s="44"/>
      <c r="C8" s="21"/>
      <c r="D8" s="24"/>
      <c r="E8" s="26" t="s">
        <v>12</v>
      </c>
      <c r="F8" s="26" t="s">
        <v>23</v>
      </c>
      <c r="G8" s="27" t="s">
        <v>22</v>
      </c>
      <c r="H8" s="3">
        <v>561100</v>
      </c>
      <c r="I8" s="3">
        <v>561100</v>
      </c>
      <c r="J8" s="1">
        <f t="shared" ref="J8" si="0">IF(I8/H8&gt;100%,100%,I8/H8)</f>
        <v>1</v>
      </c>
      <c r="K8" s="31">
        <f>AVERAGE(J8:J8)</f>
        <v>1</v>
      </c>
      <c r="L8" s="32"/>
      <c r="M8" s="24"/>
      <c r="N8" s="9"/>
    </row>
    <row r="9" spans="1:14" ht="30.6" customHeight="1" x14ac:dyDescent="0.3">
      <c r="A9" s="8"/>
      <c r="B9" s="44"/>
      <c r="C9" s="22"/>
      <c r="D9" s="25"/>
      <c r="E9" s="26" t="s">
        <v>12</v>
      </c>
      <c r="F9" s="26" t="s">
        <v>30</v>
      </c>
      <c r="G9" s="27" t="s">
        <v>14</v>
      </c>
      <c r="H9" s="3">
        <v>17</v>
      </c>
      <c r="I9" s="3">
        <v>17</v>
      </c>
      <c r="J9" s="1">
        <v>1</v>
      </c>
      <c r="K9" s="31">
        <v>1</v>
      </c>
      <c r="L9" s="33"/>
      <c r="M9" s="24"/>
      <c r="N9" s="9"/>
    </row>
    <row r="10" spans="1:14" ht="26.4" x14ac:dyDescent="0.3">
      <c r="A10" s="8"/>
      <c r="B10" s="44"/>
      <c r="C10" s="34" t="s">
        <v>37</v>
      </c>
      <c r="D10" s="35" t="s">
        <v>20</v>
      </c>
      <c r="E10" s="26" t="s">
        <v>11</v>
      </c>
      <c r="F10" s="26" t="s">
        <v>38</v>
      </c>
      <c r="G10" s="27" t="s">
        <v>15</v>
      </c>
      <c r="H10" s="5">
        <v>100</v>
      </c>
      <c r="I10" s="5">
        <v>100</v>
      </c>
      <c r="J10" s="1">
        <f>IF(I10/H10&gt;100%,100%,I10/H10)</f>
        <v>1</v>
      </c>
      <c r="K10" s="29">
        <f>SUM(J10)</f>
        <v>1</v>
      </c>
      <c r="L10" s="36">
        <f>(K10+K11)/2</f>
        <v>1</v>
      </c>
      <c r="M10" s="24"/>
      <c r="N10" s="9"/>
    </row>
    <row r="11" spans="1:14" ht="26.4" x14ac:dyDescent="0.3">
      <c r="A11" s="8"/>
      <c r="B11" s="44"/>
      <c r="C11" s="34"/>
      <c r="D11" s="35"/>
      <c r="E11" s="26" t="s">
        <v>12</v>
      </c>
      <c r="F11" s="26" t="s">
        <v>39</v>
      </c>
      <c r="G11" s="27" t="s">
        <v>25</v>
      </c>
      <c r="H11" s="3">
        <v>11</v>
      </c>
      <c r="I11" s="3">
        <v>11</v>
      </c>
      <c r="J11" s="1">
        <f t="shared" ref="J11" si="1">IF(I11/H11&gt;100%,100%,I11/H11)</f>
        <v>1</v>
      </c>
      <c r="K11" s="31">
        <f>AVERAGE(J11:J11)</f>
        <v>1</v>
      </c>
      <c r="L11" s="36"/>
      <c r="M11" s="24"/>
      <c r="N11" s="9"/>
    </row>
    <row r="12" spans="1:14" ht="26.4" x14ac:dyDescent="0.3">
      <c r="A12" s="8"/>
      <c r="B12" s="44"/>
      <c r="C12" s="34" t="s">
        <v>36</v>
      </c>
      <c r="D12" s="35" t="s">
        <v>20</v>
      </c>
      <c r="E12" s="26" t="s">
        <v>11</v>
      </c>
      <c r="F12" s="26" t="s">
        <v>31</v>
      </c>
      <c r="G12" s="27" t="s">
        <v>22</v>
      </c>
      <c r="H12" s="3">
        <v>250</v>
      </c>
      <c r="I12" s="3">
        <v>250</v>
      </c>
      <c r="J12" s="1">
        <f>IF(I12/H12&gt;100%,100%,I12/H12)</f>
        <v>1</v>
      </c>
      <c r="K12" s="29">
        <f>SUM(J12)</f>
        <v>1</v>
      </c>
      <c r="L12" s="36">
        <f>(K12+K13)/2</f>
        <v>1</v>
      </c>
      <c r="M12" s="24"/>
      <c r="N12" s="9"/>
    </row>
    <row r="13" spans="1:14" ht="26.4" x14ac:dyDescent="0.3">
      <c r="A13" s="8"/>
      <c r="B13" s="44"/>
      <c r="C13" s="34"/>
      <c r="D13" s="35"/>
      <c r="E13" s="26" t="s">
        <v>12</v>
      </c>
      <c r="F13" s="26" t="s">
        <v>24</v>
      </c>
      <c r="G13" s="27" t="s">
        <v>25</v>
      </c>
      <c r="H13" s="3">
        <v>1</v>
      </c>
      <c r="I13" s="3">
        <v>1</v>
      </c>
      <c r="J13" s="1">
        <f t="shared" ref="J13" si="2">IF(I13/H13&gt;100%,100%,I13/H13)</f>
        <v>1</v>
      </c>
      <c r="K13" s="29">
        <f>AVERAGE(J13:J13)</f>
        <v>1</v>
      </c>
      <c r="L13" s="36"/>
      <c r="M13" s="24"/>
      <c r="N13" s="9"/>
    </row>
    <row r="14" spans="1:14" ht="29.25" customHeight="1" x14ac:dyDescent="0.3">
      <c r="A14" s="8"/>
      <c r="B14" s="44"/>
      <c r="C14" s="34" t="s">
        <v>32</v>
      </c>
      <c r="D14" s="35" t="s">
        <v>20</v>
      </c>
      <c r="E14" s="26" t="s">
        <v>11</v>
      </c>
      <c r="F14" s="26" t="s">
        <v>31</v>
      </c>
      <c r="G14" s="27" t="s">
        <v>22</v>
      </c>
      <c r="H14" s="3">
        <v>169550</v>
      </c>
      <c r="I14" s="3">
        <v>169550</v>
      </c>
      <c r="J14" s="1">
        <f>IF(I14/H14&gt;100%,100%,I14/H14)</f>
        <v>1</v>
      </c>
      <c r="K14" s="29">
        <f>SUM(J14)</f>
        <v>1</v>
      </c>
      <c r="L14" s="36">
        <f>(K14+K15)/2</f>
        <v>1</v>
      </c>
      <c r="M14" s="24"/>
      <c r="N14" s="9"/>
    </row>
    <row r="15" spans="1:14" ht="52.2" customHeight="1" x14ac:dyDescent="0.3">
      <c r="A15" s="8"/>
      <c r="B15" s="44"/>
      <c r="C15" s="34"/>
      <c r="D15" s="35"/>
      <c r="E15" s="26" t="s">
        <v>12</v>
      </c>
      <c r="F15" s="26" t="s">
        <v>24</v>
      </c>
      <c r="G15" s="27" t="s">
        <v>25</v>
      </c>
      <c r="H15" s="3">
        <v>15</v>
      </c>
      <c r="I15" s="3">
        <v>18</v>
      </c>
      <c r="J15" s="1">
        <f t="shared" ref="J15" si="3">IF(I15/H15&gt;100%,100%,I15/H15)</f>
        <v>1</v>
      </c>
      <c r="K15" s="29">
        <f>AVERAGE(J15:J15)</f>
        <v>1</v>
      </c>
      <c r="L15" s="36"/>
      <c r="M15" s="24"/>
      <c r="N15" s="9"/>
    </row>
    <row r="16" spans="1:14" s="11" customFormat="1" ht="28.95" customHeight="1" x14ac:dyDescent="0.3">
      <c r="A16" s="8"/>
      <c r="B16" s="44"/>
      <c r="C16" s="37" t="s">
        <v>21</v>
      </c>
      <c r="D16" s="38" t="s">
        <v>20</v>
      </c>
      <c r="E16" s="39" t="s">
        <v>11</v>
      </c>
      <c r="F16" s="39" t="s">
        <v>26</v>
      </c>
      <c r="G16" s="40" t="s">
        <v>14</v>
      </c>
      <c r="H16" s="4">
        <v>0</v>
      </c>
      <c r="I16" s="4">
        <v>0</v>
      </c>
      <c r="J16" s="2">
        <v>1</v>
      </c>
      <c r="K16" s="41">
        <f>SUM(J16)</f>
        <v>1</v>
      </c>
      <c r="L16" s="42">
        <v>1</v>
      </c>
      <c r="M16" s="24"/>
      <c r="N16" s="10"/>
    </row>
    <row r="17" spans="2:14" ht="26.4" x14ac:dyDescent="0.3">
      <c r="B17" s="44"/>
      <c r="C17" s="37"/>
      <c r="D17" s="38"/>
      <c r="E17" s="26" t="s">
        <v>12</v>
      </c>
      <c r="F17" s="39" t="s">
        <v>33</v>
      </c>
      <c r="G17" s="27" t="s">
        <v>25</v>
      </c>
      <c r="H17" s="4">
        <v>2</v>
      </c>
      <c r="I17" s="4">
        <v>2</v>
      </c>
      <c r="J17" s="2">
        <v>1</v>
      </c>
      <c r="K17" s="41">
        <f>SUM(J17)</f>
        <v>1</v>
      </c>
      <c r="L17" s="42"/>
      <c r="M17" s="24"/>
      <c r="N17" s="12"/>
    </row>
    <row r="18" spans="2:14" ht="26.4" x14ac:dyDescent="0.3">
      <c r="B18" s="44"/>
      <c r="C18" s="37" t="s">
        <v>40</v>
      </c>
      <c r="D18" s="38" t="s">
        <v>20</v>
      </c>
      <c r="E18" s="39" t="s">
        <v>11</v>
      </c>
      <c r="F18" s="26" t="s">
        <v>41</v>
      </c>
      <c r="G18" s="27" t="s">
        <v>22</v>
      </c>
      <c r="H18" s="4">
        <v>3600</v>
      </c>
      <c r="I18" s="4">
        <v>3600</v>
      </c>
      <c r="J18" s="2">
        <v>1</v>
      </c>
      <c r="K18" s="41">
        <f>SUM(J18)</f>
        <v>1</v>
      </c>
      <c r="L18" s="42">
        <v>1</v>
      </c>
      <c r="M18" s="24"/>
      <c r="N18" s="12"/>
    </row>
    <row r="19" spans="2:14" ht="26.4" x14ac:dyDescent="0.3">
      <c r="B19" s="45"/>
      <c r="C19" s="37"/>
      <c r="D19" s="38"/>
      <c r="E19" s="26" t="s">
        <v>12</v>
      </c>
      <c r="F19" s="26" t="s">
        <v>24</v>
      </c>
      <c r="G19" s="40" t="s">
        <v>14</v>
      </c>
      <c r="H19" s="4">
        <v>3</v>
      </c>
      <c r="I19" s="4">
        <v>3</v>
      </c>
      <c r="J19" s="2">
        <v>1</v>
      </c>
      <c r="K19" s="41">
        <f>SUM(J19)</f>
        <v>1</v>
      </c>
      <c r="L19" s="42"/>
      <c r="M19" s="25"/>
      <c r="N19" s="12"/>
    </row>
    <row r="24" spans="2:14" ht="76.5" customHeight="1" x14ac:dyDescent="0.3"/>
    <row r="86" ht="25.5" customHeight="1" x14ac:dyDescent="0.3"/>
    <row r="90" ht="25.5" customHeight="1" x14ac:dyDescent="0.3"/>
    <row r="98" ht="25.5" customHeight="1" x14ac:dyDescent="0.3"/>
    <row r="103" ht="44.25" customHeight="1" x14ac:dyDescent="0.3"/>
    <row r="105" ht="76.5" customHeight="1" x14ac:dyDescent="0.3"/>
    <row r="116" ht="36.75" customHeight="1" x14ac:dyDescent="0.3"/>
    <row r="117" ht="95.25" customHeight="1" x14ac:dyDescent="0.3"/>
    <row r="118" ht="61.5" customHeight="1" x14ac:dyDescent="0.3"/>
    <row r="122" ht="93.75" customHeight="1" x14ac:dyDescent="0.3"/>
    <row r="127" ht="25.5" customHeight="1" x14ac:dyDescent="0.3"/>
    <row r="134" ht="76.5" customHeight="1" x14ac:dyDescent="0.3"/>
    <row r="151" ht="25.5" customHeight="1" x14ac:dyDescent="0.3"/>
    <row r="162" ht="25.5" customHeight="1" x14ac:dyDescent="0.3"/>
    <row r="163" ht="26.25" customHeight="1" x14ac:dyDescent="0.3"/>
    <row r="164" ht="76.5" customHeight="1" x14ac:dyDescent="0.3"/>
    <row r="174" ht="140.25" customHeight="1" x14ac:dyDescent="0.3"/>
    <row r="181" ht="76.5" customHeight="1" x14ac:dyDescent="0.3"/>
    <row r="191" ht="51" customHeight="1" x14ac:dyDescent="0.3"/>
    <row r="196" ht="51" customHeight="1" x14ac:dyDescent="0.3"/>
    <row r="200" ht="89.25" customHeight="1" x14ac:dyDescent="0.3"/>
    <row r="222" ht="89.25" customHeight="1" x14ac:dyDescent="0.3"/>
    <row r="223" ht="49.5" customHeight="1" x14ac:dyDescent="0.3"/>
    <row r="227" ht="25.5" customHeight="1" x14ac:dyDescent="0.3"/>
    <row r="228" ht="78" customHeight="1" x14ac:dyDescent="0.3"/>
    <row r="231" ht="76.5" customHeight="1" x14ac:dyDescent="0.3"/>
    <row r="233" ht="25.5" customHeight="1" x14ac:dyDescent="0.3"/>
    <row r="235" ht="12.75" customHeight="1" x14ac:dyDescent="0.3"/>
    <row r="239" ht="12.75" customHeight="1" x14ac:dyDescent="0.3"/>
    <row r="243" ht="25.5" customHeight="1" x14ac:dyDescent="0.3"/>
    <row r="245" ht="39" customHeight="1" x14ac:dyDescent="0.3"/>
    <row r="247" ht="12.75" customHeight="1" x14ac:dyDescent="0.3"/>
    <row r="251" ht="78" customHeight="1" x14ac:dyDescent="0.3"/>
    <row r="252" ht="39.75" customHeight="1" x14ac:dyDescent="0.3"/>
    <row r="254" ht="64.5" customHeight="1" x14ac:dyDescent="0.3"/>
    <row r="257" ht="42" customHeight="1" x14ac:dyDescent="0.3"/>
    <row r="268" ht="50.25" customHeight="1" x14ac:dyDescent="0.3"/>
    <row r="275" ht="76.5" customHeight="1" x14ac:dyDescent="0.3"/>
    <row r="304" ht="76.5" customHeight="1" x14ac:dyDescent="0.3"/>
    <row r="351" ht="25.5" customHeight="1" x14ac:dyDescent="0.3"/>
    <row r="358" ht="25.5" customHeight="1" x14ac:dyDescent="0.3"/>
    <row r="359" ht="26.25" customHeight="1" x14ac:dyDescent="0.3"/>
    <row r="364" ht="76.5" customHeight="1" x14ac:dyDescent="0.3"/>
    <row r="366" ht="25.5" customHeight="1" x14ac:dyDescent="0.3"/>
    <row r="369" ht="30" customHeight="1" x14ac:dyDescent="0.3"/>
    <row r="370" ht="25.5" customHeight="1" x14ac:dyDescent="0.3"/>
    <row r="375" ht="25.5" customHeight="1" x14ac:dyDescent="0.3"/>
    <row r="380" ht="25.5" customHeight="1" x14ac:dyDescent="0.3"/>
    <row r="408" ht="25.5" customHeight="1" x14ac:dyDescent="0.3"/>
    <row r="410" ht="76.5" customHeight="1" x14ac:dyDescent="0.3"/>
    <row r="418" ht="66" customHeight="1" x14ac:dyDescent="0.3"/>
    <row r="424" ht="76.5" customHeight="1" x14ac:dyDescent="0.3"/>
    <row r="425" ht="54" customHeight="1" x14ac:dyDescent="0.3"/>
    <row r="429" ht="25.5" customHeight="1" x14ac:dyDescent="0.3"/>
    <row r="433" ht="25.5" customHeight="1" x14ac:dyDescent="0.3"/>
    <row r="438" ht="25.5" customHeight="1" x14ac:dyDescent="0.3"/>
    <row r="442" ht="25.5" customHeight="1" x14ac:dyDescent="0.3"/>
    <row r="443" ht="63.75" customHeight="1" x14ac:dyDescent="0.3"/>
    <row r="445" ht="25.5" customHeight="1" x14ac:dyDescent="0.3"/>
    <row r="446" ht="26.25" customHeight="1" x14ac:dyDescent="0.3"/>
    <row r="447" ht="76.5" customHeight="1" x14ac:dyDescent="0.3"/>
    <row r="456" ht="25.5" customHeight="1" x14ac:dyDescent="0.3"/>
    <row r="457" ht="74.25" customHeight="1" x14ac:dyDescent="0.3"/>
    <row r="460" ht="64.5" customHeight="1" x14ac:dyDescent="0.3"/>
    <row r="463" ht="25.5" customHeight="1" x14ac:dyDescent="0.3"/>
    <row r="469" ht="76.5" customHeight="1" x14ac:dyDescent="0.3"/>
    <row r="481" ht="129.75" customHeight="1" x14ac:dyDescent="0.3"/>
    <row r="491" ht="25.5" customHeight="1" x14ac:dyDescent="0.3"/>
    <row r="498" ht="25.5" customHeight="1" x14ac:dyDescent="0.3"/>
    <row r="504" ht="25.5" customHeight="1" x14ac:dyDescent="0.3"/>
    <row r="505" ht="76.5" customHeight="1" x14ac:dyDescent="0.3"/>
    <row r="506" ht="38.25" customHeight="1" x14ac:dyDescent="0.3"/>
    <row r="507" ht="25.5" customHeight="1" x14ac:dyDescent="0.3"/>
    <row r="580" ht="25.5" customHeight="1" x14ac:dyDescent="0.3"/>
    <row r="582" ht="25.5" customHeight="1" x14ac:dyDescent="0.3"/>
    <row r="586" ht="25.5" customHeight="1" x14ac:dyDescent="0.3"/>
    <row r="588" ht="76.5" customHeight="1" x14ac:dyDescent="0.3"/>
    <row r="600" ht="25.5" customHeight="1" x14ac:dyDescent="0.3"/>
    <row r="621" ht="25.5" customHeight="1" x14ac:dyDescent="0.3"/>
    <row r="632" ht="25.5" customHeight="1" x14ac:dyDescent="0.3"/>
    <row r="634" ht="76.5" customHeight="1" x14ac:dyDescent="0.3"/>
    <row r="646" ht="25.5" customHeight="1" x14ac:dyDescent="0.3"/>
    <row r="650" ht="25.5" customHeight="1" x14ac:dyDescent="0.3"/>
    <row r="655" ht="76.5" customHeight="1" x14ac:dyDescent="0.3"/>
    <row r="676" ht="25.5" customHeight="1" x14ac:dyDescent="0.3"/>
    <row r="677" ht="76.5" customHeight="1" x14ac:dyDescent="0.3"/>
    <row r="678" ht="38.25" customHeight="1" x14ac:dyDescent="0.3"/>
    <row r="679" ht="25.5" customHeight="1" x14ac:dyDescent="0.3"/>
    <row r="683" ht="25.5" customHeight="1" x14ac:dyDescent="0.3"/>
    <row r="684" ht="25.5" customHeight="1" x14ac:dyDescent="0.3"/>
    <row r="689" ht="76.5" customHeight="1" x14ac:dyDescent="0.3"/>
    <row r="721" ht="25.5" customHeight="1" x14ac:dyDescent="0.3"/>
    <row r="728" ht="25.5" customHeight="1" x14ac:dyDescent="0.3"/>
    <row r="732" ht="25.5" customHeight="1" x14ac:dyDescent="0.3"/>
    <row r="734" ht="25.5" customHeight="1" x14ac:dyDescent="0.3"/>
    <row r="736" ht="25.5" customHeight="1" x14ac:dyDescent="0.3"/>
    <row r="738" ht="25.5" customHeight="1" x14ac:dyDescent="0.3"/>
    <row r="742" ht="25.5" customHeight="1" x14ac:dyDescent="0.3"/>
    <row r="744" ht="25.5" customHeight="1" x14ac:dyDescent="0.3"/>
    <row r="748" ht="25.5" customHeight="1" x14ac:dyDescent="0.3"/>
  </sheetData>
  <autoFilter ref="A6:N755"/>
  <mergeCells count="24">
    <mergeCell ref="C18:C19"/>
    <mergeCell ref="D18:D19"/>
    <mergeCell ref="L18:L19"/>
    <mergeCell ref="B7:B19"/>
    <mergeCell ref="M7:M19"/>
    <mergeCell ref="A7:A16"/>
    <mergeCell ref="C14:C15"/>
    <mergeCell ref="D14:D15"/>
    <mergeCell ref="L14:L15"/>
    <mergeCell ref="C10:C11"/>
    <mergeCell ref="D10:D11"/>
    <mergeCell ref="L10:L11"/>
    <mergeCell ref="L7:L9"/>
    <mergeCell ref="B1:N1"/>
    <mergeCell ref="B2:N2"/>
    <mergeCell ref="B3:N3"/>
    <mergeCell ref="C12:C13"/>
    <mergeCell ref="D12:D13"/>
    <mergeCell ref="L12:L13"/>
    <mergeCell ref="C16:C17"/>
    <mergeCell ref="L16:L17"/>
    <mergeCell ref="D16:D17"/>
    <mergeCell ref="C7:C9"/>
    <mergeCell ref="D7:D9"/>
  </mergeCells>
  <pageMargins left="0.7" right="0.7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65607840DD4464F9DE4509B8AB34EB4" ma:contentTypeVersion="1" ma:contentTypeDescription="Создание документа." ma:contentTypeScope="" ma:versionID="44691a8f8e9f8fe265c308db8382cee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482B5F-882F-4511-896E-34DEB70C58DC}"/>
</file>

<file path=customXml/itemProps2.xml><?xml version="1.0" encoding="utf-8"?>
<ds:datastoreItem xmlns:ds="http://schemas.openxmlformats.org/officeDocument/2006/customXml" ds:itemID="{9C04D5D7-B7B1-4F02-8EA4-EAB22F863186}"/>
</file>

<file path=customXml/itemProps3.xml><?xml version="1.0" encoding="utf-8"?>
<ds:datastoreItem xmlns:ds="http://schemas.openxmlformats.org/officeDocument/2006/customXml" ds:itemID="{9E67AA9F-FD2B-4C28-B249-0976DDA3D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ЦРСП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</dc:creator>
  <cp:lastModifiedBy>Объедков Владимир Владимирович</cp:lastModifiedBy>
  <cp:lastPrinted>2017-11-17T10:13:59Z</cp:lastPrinted>
  <dcterms:created xsi:type="dcterms:W3CDTF">2016-11-03T05:18:47Z</dcterms:created>
  <dcterms:modified xsi:type="dcterms:W3CDTF">2020-02-11T10:08:14Z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0x010100065607840DD4464F9DE4509B8AB34EB4</vt:lpwstr>
  </property>
</Properties>
</file>