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72" windowWidth="23256" windowHeight="12588" firstSheet="26" activeTab="27"/>
  </bookViews>
  <sheets>
    <sheet name="МБУДО ДМШ № 1" sheetId="1" r:id="rId1"/>
    <sheet name="МБУДО ДМШ № 2" sheetId="2" r:id="rId2"/>
    <sheet name="МБУДО ДМШ № 3" sheetId="3" r:id="rId3"/>
    <sheet name="МБУДО ДМШ № 4" sheetId="4" r:id="rId4"/>
    <sheet name="МБУДО ДМШ № 5" sheetId="5" r:id="rId5"/>
    <sheet name="МБУДО ДШИ № 6" sheetId="6" r:id="rId6"/>
    <sheet name="МБУДО ДМШ № 7" sheetId="7" r:id="rId7"/>
    <sheet name="МБУДО ДШИ № 8" sheetId="8" r:id="rId8"/>
    <sheet name="МБУДО ДШИ № 9" sheetId="9" r:id="rId9"/>
    <sheet name="МБУДО ДМШ № 10" sheetId="10" r:id="rId10"/>
    <sheet name="МБУДО ДМШ № 11" sheetId="11" r:id="rId11"/>
    <sheet name="МБУДО ДМШ № 12" sheetId="12" r:id="rId12"/>
    <sheet name="МБУДО ДШИ № 13" sheetId="13" r:id="rId13"/>
    <sheet name="МБУДО ДШИ № 15" sheetId="14" r:id="rId14"/>
    <sheet name="МБУДО ДШИ № 16" sheetId="15" r:id="rId15"/>
    <sheet name="МБУДО ДХШ № 1" sheetId="16" r:id="rId16"/>
    <sheet name="МБУДО ДХШ № 2" sheetId="17" r:id="rId17"/>
    <sheet name="МБУК ЦБС им. А.М. Горького" sheetId="18" r:id="rId18"/>
    <sheet name="МБУК ЦБС им. Н. Островского" sheetId="19" r:id="rId19"/>
    <sheet name="МАУ &quot;ПФиФ &quot;Роев ручей&quot;" sheetId="20" r:id="rId20"/>
    <sheet name="МАУ &quot;СДК &quot;Мечта&quot;" sheetId="22" r:id="rId21"/>
    <sheet name="МБУК &quot;Музей-усадьба&quot;" sheetId="23" r:id="rId22"/>
    <sheet name="МБУК &quot;Мемориал Победы&quot;" sheetId="26" r:id="rId23"/>
    <sheet name="МБУК &quot;ДЮДХ &quot;София&quot;" sheetId="27" r:id="rId24"/>
    <sheet name="МБУК &quot;АТ &quot;Ен.зори&quot;" sheetId="28" r:id="rId25"/>
    <sheet name="МБУК &quot;ККО&quot;" sheetId="29" r:id="rId26"/>
    <sheet name="МБУК &quot;ГДО&quot;" sheetId="30" r:id="rId27"/>
    <sheet name="МБУК &quot;Тебе поемъ&quot;" sheetId="31" r:id="rId28"/>
    <sheet name="МБУК &quot;ГДК&quot;" sheetId="34" r:id="rId29"/>
    <sheet name="МБУК &quot;ДК Кировский&quot;" sheetId="35" r:id="rId30"/>
    <sheet name="ПГДК" sheetId="40" r:id="rId31"/>
    <sheet name="МБУК &quot;ДК 1 Мая&quot;" sheetId="37" r:id="rId32"/>
    <sheet name="ДК Свердловский" sheetId="41" r:id="rId33"/>
    <sheet name="Лист1" sheetId="39" r:id="rId34"/>
  </sheets>
  <definedNames>
    <definedName name="_xlnm._FilterDatabase" localSheetId="32" hidden="1">'ДК Свердловский'!$A$6:$N$10</definedName>
    <definedName name="_xlnm._FilterDatabase" localSheetId="19" hidden="1">'МАУ "ПФиФ "Роев ручей"'!$A$6:$N$8</definedName>
    <definedName name="_xlnm._FilterDatabase" localSheetId="20" hidden="1">'МАУ "СДК "Мечта"'!$A$6:$N$9</definedName>
    <definedName name="_xlnm._FilterDatabase" localSheetId="0" hidden="1">'МБУДО ДМШ № 1'!$A$6:$N$18</definedName>
    <definedName name="_xlnm._FilterDatabase" localSheetId="9" hidden="1">'МБУДО ДМШ № 10'!$A$6:$N$18</definedName>
    <definedName name="_xlnm._FilterDatabase" localSheetId="10" hidden="1">'МБУДО ДМШ № 11'!$A$6:$N$14</definedName>
    <definedName name="_xlnm._FilterDatabase" localSheetId="11" hidden="1">'МБУДО ДМШ № 12'!$A$6:$N$14</definedName>
    <definedName name="_xlnm._FilterDatabase" localSheetId="1" hidden="1">'МБУДО ДМШ № 2'!$A$6:$N$14</definedName>
    <definedName name="_xlnm._FilterDatabase" localSheetId="2" hidden="1">'МБУДО ДМШ № 3'!$A$6:$N$18</definedName>
    <definedName name="_xlnm._FilterDatabase" localSheetId="3" hidden="1">'МБУДО ДМШ № 4'!$A$6:$N$15</definedName>
    <definedName name="_xlnm._FilterDatabase" localSheetId="4" hidden="1">'МБУДО ДМШ № 5'!$A$6:$N$18</definedName>
    <definedName name="_xlnm._FilterDatabase" localSheetId="6" hidden="1">'МБУДО ДМШ № 7'!$A$6:$N$14</definedName>
    <definedName name="_xlnm._FilterDatabase" localSheetId="15" hidden="1">'МБУДО ДХШ № 1'!$A$6:$N$10</definedName>
    <definedName name="_xlnm._FilterDatabase" localSheetId="16" hidden="1">'МБУДО ДХШ № 2'!$A$6:$N$10</definedName>
    <definedName name="_xlnm._FilterDatabase" localSheetId="12" hidden="1">'МБУДО ДШИ № 13'!$A$6:$N$14</definedName>
    <definedName name="_xlnm._FilterDatabase" localSheetId="13" hidden="1">'МБУДО ДШИ № 15'!$A$6:$N$14</definedName>
    <definedName name="_xlnm._FilterDatabase" localSheetId="14" hidden="1">'МБУДО ДШИ № 16'!$A$6:$N$17</definedName>
    <definedName name="_xlnm._FilterDatabase" localSheetId="5" hidden="1">'МБУДО ДШИ № 6'!$A$6:$N$15</definedName>
    <definedName name="_xlnm._FilterDatabase" localSheetId="7" hidden="1">'МБУДО ДШИ № 8'!$A$6:$N$14</definedName>
    <definedName name="_xlnm._FilterDatabase" localSheetId="8" hidden="1">'МБУДО ДШИ № 9'!$A$6:$N$14</definedName>
    <definedName name="_xlnm._FilterDatabase" localSheetId="24" hidden="1">'МБУК "АТ "Ен.зори"'!$A$6:$N$9</definedName>
    <definedName name="_xlnm._FilterDatabase" localSheetId="28" hidden="1">'МБУК "ГДК"'!$A$6:$N$10</definedName>
    <definedName name="_xlnm._FilterDatabase" localSheetId="26" hidden="1">'МБУК "ГДО"'!$A$6:$N$9</definedName>
    <definedName name="_xlnm._FilterDatabase" localSheetId="31" hidden="1">'МБУК "ДК 1 Мая"'!$A$6:$N$10</definedName>
    <definedName name="_xlnm._FilterDatabase" localSheetId="29" hidden="1">'МБУК "ДК Кировский"'!$A$6:$N$10</definedName>
    <definedName name="_xlnm._FilterDatabase" localSheetId="23" hidden="1">'МБУК "ДЮДХ "София"'!$A$6:$N$9</definedName>
    <definedName name="_xlnm._FilterDatabase" localSheetId="25" hidden="1">'МБУК "ККО"'!$A$6:$N$9</definedName>
    <definedName name="_xlnm._FilterDatabase" localSheetId="22" hidden="1">'МБУК "Мемориал Победы"'!$A$6:$N$14</definedName>
    <definedName name="_xlnm._FilterDatabase" localSheetId="21" hidden="1">'МБУК "Музей-усадьба"'!$A$6:$N$15</definedName>
    <definedName name="_xlnm._FilterDatabase" localSheetId="27" hidden="1">'МБУК "Тебе поемъ"'!$A$6:$N$9</definedName>
    <definedName name="_xlnm._FilterDatabase" localSheetId="17" hidden="1">'МБУК ЦБС им. А.М. Горького'!$A$6:$N$13</definedName>
    <definedName name="_xlnm._FilterDatabase" localSheetId="18" hidden="1">'МБУК ЦБС им. Н. Островского'!$A$6:$N$13</definedName>
    <definedName name="_xlnm._FilterDatabase" localSheetId="30" hidden="1">ПГДК!$A$6:$N$10</definedName>
  </definedNames>
  <calcPr calcId="145621"/>
</workbook>
</file>

<file path=xl/calcChain.xml><?xml version="1.0" encoding="utf-8"?>
<calcChain xmlns="http://schemas.openxmlformats.org/spreadsheetml/2006/main">
  <c r="K14" i="41" l="1"/>
  <c r="K10" i="41"/>
  <c r="L7" i="41" s="1"/>
  <c r="K15" i="37"/>
  <c r="K10" i="37"/>
  <c r="K14" i="40"/>
  <c r="K10" i="40"/>
  <c r="K14" i="35"/>
  <c r="K10" i="35"/>
  <c r="L7" i="35" s="1"/>
  <c r="K14" i="34"/>
  <c r="K15" i="31" l="1"/>
  <c r="L13" i="31" s="1"/>
  <c r="K13" i="30"/>
  <c r="L10" i="30"/>
  <c r="K21" i="26"/>
  <c r="L18" i="26" s="1"/>
  <c r="K11" i="26"/>
  <c r="L7" i="26" s="1"/>
  <c r="K20" i="23"/>
  <c r="L17" i="23" s="1"/>
  <c r="L10" i="22" l="1"/>
  <c r="J13" i="15"/>
  <c r="K13" i="15" s="1"/>
  <c r="J12" i="14"/>
  <c r="K12" i="14" s="1"/>
  <c r="J12" i="13"/>
  <c r="K12" i="13" s="1"/>
  <c r="J10" i="12"/>
  <c r="K10" i="12" s="1"/>
  <c r="J12" i="11"/>
  <c r="K12" i="11" s="1"/>
  <c r="J12" i="9"/>
  <c r="K12" i="9" s="1"/>
  <c r="J12" i="8"/>
  <c r="K12" i="8" s="1"/>
  <c r="J12" i="7"/>
  <c r="K12" i="7" s="1"/>
  <c r="J13" i="6"/>
  <c r="K13" i="6" s="1"/>
  <c r="J11" i="4"/>
  <c r="K11" i="4" s="1"/>
  <c r="J14" i="3"/>
  <c r="K14" i="3" s="1"/>
  <c r="J12" i="2"/>
  <c r="K12" i="2" s="1"/>
  <c r="K15" i="29"/>
  <c r="K13" i="29"/>
  <c r="K10" i="34" l="1"/>
  <c r="K12" i="31"/>
  <c r="L10" i="31" s="1"/>
  <c r="K9" i="31"/>
  <c r="L7" i="31" s="1"/>
  <c r="K9" i="30"/>
  <c r="L7" i="30" s="1"/>
  <c r="K12" i="29"/>
  <c r="K9" i="29"/>
  <c r="L7" i="29" s="1"/>
  <c r="K11" i="28"/>
  <c r="K10" i="28"/>
  <c r="K9" i="28"/>
  <c r="L7" i="28" s="1"/>
  <c r="L7" i="27"/>
  <c r="L7" i="23"/>
  <c r="K9" i="22"/>
  <c r="L7" i="22" s="1"/>
  <c r="K8" i="20"/>
  <c r="L7" i="20" s="1"/>
  <c r="K10" i="19"/>
  <c r="K9" i="19"/>
  <c r="L7" i="19" s="1"/>
  <c r="K10" i="18"/>
  <c r="K9" i="18"/>
  <c r="L7" i="18" s="1"/>
  <c r="J10" i="16"/>
  <c r="K10" i="16" s="1"/>
  <c r="L7" i="16" s="1"/>
  <c r="J10" i="15"/>
  <c r="K10" i="15" s="1"/>
  <c r="L7" i="15" s="1"/>
  <c r="J10" i="14"/>
  <c r="K10" i="14" s="1"/>
  <c r="L7" i="14" s="1"/>
  <c r="J10" i="13"/>
  <c r="K10" i="13" s="1"/>
  <c r="L7" i="13" s="1"/>
  <c r="J9" i="12"/>
  <c r="K9" i="12" s="1"/>
  <c r="L7" i="12" s="1"/>
  <c r="J10" i="11"/>
  <c r="K10" i="11" s="1"/>
  <c r="L7" i="11" s="1"/>
  <c r="J12" i="10"/>
  <c r="K12" i="10" s="1"/>
  <c r="J10" i="10"/>
  <c r="K10" i="10" s="1"/>
  <c r="L7" i="10" s="1"/>
  <c r="J10" i="9"/>
  <c r="K10" i="9" s="1"/>
  <c r="L7" i="9" s="1"/>
  <c r="J10" i="8"/>
  <c r="K10" i="8" s="1"/>
  <c r="L7" i="8" s="1"/>
  <c r="J10" i="7"/>
  <c r="K10" i="7" s="1"/>
  <c r="J10" i="6"/>
  <c r="K10" i="6" s="1"/>
  <c r="L7" i="6" s="1"/>
  <c r="J12" i="5"/>
  <c r="K12" i="5" s="1"/>
  <c r="J10" i="5"/>
  <c r="K10" i="5" s="1"/>
  <c r="J10" i="4"/>
  <c r="K10" i="4" s="1"/>
  <c r="J10" i="3"/>
  <c r="K10" i="3" s="1"/>
  <c r="J10" i="2"/>
  <c r="K10" i="2" s="1"/>
  <c r="L7" i="2" s="1"/>
  <c r="J10" i="1" l="1"/>
  <c r="J12" i="1"/>
  <c r="K12" i="1" s="1"/>
  <c r="K10" i="1" l="1"/>
</calcChain>
</file>

<file path=xl/sharedStrings.xml><?xml version="1.0" encoding="utf-8"?>
<sst xmlns="http://schemas.openxmlformats.org/spreadsheetml/2006/main" count="2136" uniqueCount="137">
  <si>
    <t>СВОДНЫЙ ОТЧЕТ</t>
  </si>
  <si>
    <t>о фактическом исполнении муниципальных заданий муниципальными учреждениями</t>
  </si>
  <si>
    <t>№ пп</t>
  </si>
  <si>
    <t>Наименование учреждения, оказывающего услугу (выполняющего работу)</t>
  </si>
  <si>
    <t>Наименование оказываемой услуги (выпол-няемой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</si>
  <si>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</si>
  <si>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</si>
  <si>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</si>
  <si>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</si>
  <si>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муниципальном задании на год (К1плi, К2плi1)</t>
  </si>
  <si>
    <t>Фактическое значение за год (К1фi, К2фi2)</t>
  </si>
  <si>
    <t>Оценка выполнения муниципальными учреждениями муниципального задания по каждому показателю (К1i, К2i3)</t>
  </si>
  <si>
    <t>Сводная оценка выполнения муниципальными учреждениями муниципального задания по показателям (качества, объема) (К1, К24)</t>
  </si>
  <si>
    <t xml:space="preserve">Оценка итоговая ОЦитоговая </t>
  </si>
  <si>
    <t>Заключение о выполнении муниципального задания муниципальным учреждением</t>
  </si>
  <si>
    <t>Услуга</t>
  </si>
  <si>
    <t>показатель качества К1</t>
  </si>
  <si>
    <t>%</t>
  </si>
  <si>
    <t>показатель объема К2</t>
  </si>
  <si>
    <t>человек</t>
  </si>
  <si>
    <t>Количество человеко-часов</t>
  </si>
  <si>
    <t>человеко-час</t>
  </si>
  <si>
    <t>Муниципальное бюджетное  учреждение дополнительного образования "Детская музыкальная школа № 1"</t>
  </si>
  <si>
    <t>Реализация дополнительных общеразвивающих программ</t>
  </si>
  <si>
    <t>Число обучающихся, ставших лауреатами городских, краевых, региональных, российских и международных конкурсов и фестивалей</t>
  </si>
  <si>
    <t>Доля выпускников, поступивших в средние специальные учебные заведения</t>
  </si>
  <si>
    <t>Доведение до выпуска</t>
  </si>
  <si>
    <t>Реализация дополнительных предпрофессиональных программ в области искусств (духовые и ударные инструменты)</t>
  </si>
  <si>
    <t>Реализация дополнительных предпрофессиональных программ в области искусств (фортепиано)</t>
  </si>
  <si>
    <t>Реализация дополнительных предпрофессиональных программ в области искусств (струнные инструменты)</t>
  </si>
  <si>
    <t>Реализация дополнительных предпрофессиональных программ в области искусств (народные инструменты)</t>
  </si>
  <si>
    <t>Муниципальное бюджетное  учреждение дополнительного образования "Детская музыкальная школа № 2"</t>
  </si>
  <si>
    <t>Муниципальное бюджетное  учреждение дополнительного образования "Детская музыкальная школа № 4"</t>
  </si>
  <si>
    <t>Муниципальное бюджетное  учреждение дополнительного образования "Детская музыкальная школа № 5"</t>
  </si>
  <si>
    <t>Муниципальное бюджетное  учреждение дополнительного образования "Детская школа искусств № 6"</t>
  </si>
  <si>
    <t>Муниципальное бюджетное  учреждение дополнительного образования "Детская музыкальная школа № 7"</t>
  </si>
  <si>
    <t>Работа</t>
  </si>
  <si>
    <t>Доля населения, принявшего участие в мероприятиях</t>
  </si>
  <si>
    <t>Количество участников мероприятия</t>
  </si>
  <si>
    <t>штука</t>
  </si>
  <si>
    <t>Количество  проведенных мероприятий</t>
  </si>
  <si>
    <t>Реализация дополнительных предпрофессиональных программ в области искусств (живопись)</t>
  </si>
  <si>
    <t xml:space="preserve">Причины отклонения значений от запланированных </t>
  </si>
  <si>
    <t>Муниципальное бюджетное  учреждение дополнительного образования "Детская музыкальная школа № 10"</t>
  </si>
  <si>
    <t>Муниципальное бюджетное  учреждение дополнительного образования "Детская музыкальная школа № 11"</t>
  </si>
  <si>
    <t>Муниципальное бюджетное  учреждение дополнительного образования "Детская музыкальная школа № 12"</t>
  </si>
  <si>
    <t>Муниципальное бюджетное  учреждение дополнительного образования "Детская школа искусств № 13"</t>
  </si>
  <si>
    <t xml:space="preserve">                                                                                                                                   </t>
  </si>
  <si>
    <t>Муниципальное автономное  учреждение дополнительного образования "Детская музыкальная школа № 3 имени Б.Г. Кривошея"</t>
  </si>
  <si>
    <t>Муниципальное автономное  учреждение дополнительного образования "Детская школа искусств № 8"</t>
  </si>
  <si>
    <t>Муниципальное автономное  учреждение дополнительного образования "Детская школа искусств № 9"</t>
  </si>
  <si>
    <t>Муниципальное бюджетное  учреждение дополнительного образования "Детская школа искусств № 15"</t>
  </si>
  <si>
    <t>Муниципальное автономное  учреждение дополнительного образования "Детская школа искусств № 16"</t>
  </si>
  <si>
    <t>Муниципальное бюджетное  учреждение дополнительного образования "Детская художественная школа № 1 им.ени В.И. Сурикова"</t>
  </si>
  <si>
    <t>Муниципальное бюджетное  учреждение дополнительного образования "Детская художественная школа № 2"</t>
  </si>
  <si>
    <t>Муниципальное бюджетное  учреждение культуры "Централизованная библиотечная система взрослого населения имени. А.М. Горького"</t>
  </si>
  <si>
    <t>Количество книговыдач</t>
  </si>
  <si>
    <t>тысяча экземпляров</t>
  </si>
  <si>
    <t>Количество посещений</t>
  </si>
  <si>
    <t>единица</t>
  </si>
  <si>
    <t>Объем собственных баз данных</t>
  </si>
  <si>
    <t>Библиотечное, библиографическое и информационное обслуживание пользователей библиотеки (удаленно через сеть интернет)</t>
  </si>
  <si>
    <t>Муниципальное бюджетное  учреждение культуры "Централизованная библиотечная система для детей имени. Н. Островского"</t>
  </si>
  <si>
    <t>Муниципальное автономное  учреждение "Красноярский парк флоры и фауны "Роев ручей"</t>
  </si>
  <si>
    <t>Число посетителей</t>
  </si>
  <si>
    <t>Количество сеансов</t>
  </si>
  <si>
    <t>Число зрителей</t>
  </si>
  <si>
    <t>Муниципальное автономное  учреждение "Специализированный детский кинотеатр "Мечта"</t>
  </si>
  <si>
    <t>Муниципальное бюджетное  учреждение культуры "Музей-усадьба В.И. Сурикова"</t>
  </si>
  <si>
    <t>Количество выставок</t>
  </si>
  <si>
    <t>Муниципальное бюджетное  учреждение культуры "Музей "Мемориал Победы"</t>
  </si>
  <si>
    <t>Муниципальное бюджетное  учреждение культуры "Детско-юношеский духовный хор "София"</t>
  </si>
  <si>
    <t>Количество новых программ и постановок</t>
  </si>
  <si>
    <t>Муниципальное бюджетное  учреждение культуры "Ансамбль танца "Енисейские зори"</t>
  </si>
  <si>
    <t>Муниципальное бюджетное  учреждение культуры "Красноярский камерный оркестр"</t>
  </si>
  <si>
    <t>Муниципальное бюджетное  учреждение культуры "Городской духовой оркестр"</t>
  </si>
  <si>
    <t>Муниципальное бюджетное  учреждение культуры "Хоровой ансамбль солистов "Тебе поемъ"</t>
  </si>
  <si>
    <t>Удовлетворенность населения качеством предоставляемых услуг</t>
  </si>
  <si>
    <t>Муниципальное автономное  учреждение "Красноярский городской Дворец культуры"</t>
  </si>
  <si>
    <t>Муниципальное автономное  учреждение "Городской Дворец культуры "Кировский"</t>
  </si>
  <si>
    <t>Муниципальное автономное  учреждение "Дворец культуры имеи 1 Мая"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</si>
  <si>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</si>
  <si>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(музыкальный фольклор)</t>
  </si>
  <si>
    <t>Организация и проведение культурно-массовых мероприятий - творческих (фестиваль, выставка, конкурс, смотр)</t>
  </si>
  <si>
    <t>Организация и проведение культурно-массовых мероприятий - методических (семинар, конференция)</t>
  </si>
  <si>
    <t>Организация и проведение культурно-массовых мероприятий - культурно-массовых (иные зрелищные мероприятия)</t>
  </si>
  <si>
    <t>Библиотечное, библиографическое и информационное обслуживание пользователей библиотеки (в стационарных условиях) бесплатная</t>
  </si>
  <si>
    <t>Количество зарегистрированных пользователей</t>
  </si>
  <si>
    <t>Библиотечное, библиографическое и информационное обслуживание пользователей библиотеки (вне стационара) - бесплатная</t>
  </si>
  <si>
    <t>Доля национальных фильмов в репертуаре</t>
  </si>
  <si>
    <t>Публичный показ музейных предметов, музейных коллекций (в стационарных условиях) - бесплатная</t>
  </si>
  <si>
    <t>Количество экскурсий, лекций</t>
  </si>
  <si>
    <t>Публичный показ музейных предметов, музейных коллекций (вне стационара), бесплатная</t>
  </si>
  <si>
    <t>Количество  лекций</t>
  </si>
  <si>
    <t>Публичный показ музейных предметов, музейных коллекций(удаленно через сеть интернет), бесплатная</t>
  </si>
  <si>
    <t>Число оцифрованных музейных предметов, размещенных в сети Интернет</t>
  </si>
  <si>
    <t>Публичный показ музейных предметов, музейных коллекций (в стационарных условиях) - платная</t>
  </si>
  <si>
    <t>Организация и проведение культурно-массовых мероприятий - ритуалы</t>
  </si>
  <si>
    <t>Число концертов</t>
  </si>
  <si>
    <t xml:space="preserve">Доля клубных формирований со званием "народный", "образцовый" </t>
  </si>
  <si>
    <t>Число участников</t>
  </si>
  <si>
    <t>Организация деятельности клубных формирований и формирований самодеятельного народного творчества, бесплатная</t>
  </si>
  <si>
    <t>Организация деятельности клубных формирований и формирований самодеятельного народного творчества, платная</t>
  </si>
  <si>
    <t>Муниципальное автономное  учреждение "Правобережный городской Дворец культуры"</t>
  </si>
  <si>
    <t>Согласно итоговой оценки ОЦитоговая муниципальное задание выполнено</t>
  </si>
  <si>
    <t>Согласно итоговой оценки ОЦитоговая муниципальное задание в целом выполнено</t>
  </si>
  <si>
    <t xml:space="preserve">Согласно итоговой оценки ОЦитоговая муниципальное задание выполнено </t>
  </si>
  <si>
    <t>Согласно итоговой оценки ОЦитоговая муниципальное задание  выполнено</t>
  </si>
  <si>
    <t xml:space="preserve"> </t>
  </si>
  <si>
    <t>Формирование, сохранение, содержание и учет коллекций диких и домашних животных, растений</t>
  </si>
  <si>
    <t>Динамика численности животных текущего года по сравнению с предыдущем годом</t>
  </si>
  <si>
    <t>Численность животных</t>
  </si>
  <si>
    <t>Проказ кинофильмов (в стационарных условиях), бесплатная</t>
  </si>
  <si>
    <t>Проказ кинофильмов (в стационарных условиях), платная</t>
  </si>
  <si>
    <t>Количество экспонируемых предметов</t>
  </si>
  <si>
    <t>Количество экскурсий, лекций, музейных уроков</t>
  </si>
  <si>
    <t>Показ (организация показа) концертных программ (на выезде), беплатная</t>
  </si>
  <si>
    <t>Показ (организация показа) концертных программ  (на выезде), бесплатная</t>
  </si>
  <si>
    <t>Показ (организация показа) концертных программ  (на выезде), платная</t>
  </si>
  <si>
    <t>Показ (организация показа) концертных программ (на выезде), бесплатная</t>
  </si>
  <si>
    <t>Показ (организация показа) концертных программ (на гастролях), бесплатная</t>
  </si>
  <si>
    <t>Показ (организация показа) концертных программ (на выезде), платная</t>
  </si>
  <si>
    <t>в связи с выбытием учеников в течение учебного года</t>
  </si>
  <si>
    <t>за 2018 год (по состоянию на 01.01.2019)</t>
  </si>
  <si>
    <t xml:space="preserve">Согласно итоговой оценки ОЦитоговая муниципальное задание в целом выполнено </t>
  </si>
  <si>
    <t>Публичный показ музейных предметов, музейных коллекций (удаленно через сеть интернет), бесплатная</t>
  </si>
  <si>
    <t>Согласно итоговой оценки ОЦитоговая муниципальное задание  в целом выполнено</t>
  </si>
  <si>
    <t>качественная подготовка детей, с возможностью поступления с средние специальные учебные заведения</t>
  </si>
  <si>
    <t>активное участие и высокое качество подготовки учащихся</t>
  </si>
  <si>
    <t>в связи с переводом детей из других школ</t>
  </si>
  <si>
    <t>в связим выбытием детей в течение года</t>
  </si>
  <si>
    <t>в связи с погодными условиями</t>
  </si>
  <si>
    <t>в связи с неинтенсивностью пополнения репертуара и с погодыми условиями</t>
  </si>
  <si>
    <t>в связи с непредоставлением площадок для проведения концертов</t>
  </si>
  <si>
    <t>невозможность принять участие в конкурсах по состоянию здоровья учеников</t>
  </si>
  <si>
    <t>в связи с модернизацией и ремонтом двух филиалов библиотеки</t>
  </si>
  <si>
    <t>в связи с ремонтом филиала библиотеки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</si>
</sst>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.000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1" fillId="0" borderId="10" xfId="0" applyFont="1" applyBorder="1"/>
    <xf numFmtId="0" fontId="1" fillId="0" borderId="1" xfId="0" applyFont="1" applyBorder="1"/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vertical="center" wrapText="1"/>
    </xf>
    <xf numFmtId="0" fontId="1" fillId="0" borderId="0" xfId="0" applyFont="1" applyBorder="1"/>
    <xf numFmtId="10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15" xfId="0" applyFont="1" applyBorder="1"/>
    <xf numFmtId="0" fontId="1" fillId="0" borderId="16" xfId="0" applyFont="1" applyBorder="1"/>
    <xf numFmtId="0" fontId="3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0" xfId="0" applyNumberFormat="1" applyFont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0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6" fontId="5" fillId="2" borderId="2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N18"/>
  <sheetViews>
    <sheetView zoomScale="90" zoomScaleNormal="90" workbookViewId="0"/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3.554687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92">
        <v>1</v>
      </c>
      <c r="B7" s="92" t="s">
        <v>22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18</v>
      </c>
      <c r="I7" s="38">
        <v>48</v>
      </c>
      <c r="J7" s="34">
        <v>1</v>
      </c>
      <c r="K7" s="94">
        <v>1</v>
      </c>
      <c r="L7" s="94">
        <v>1</v>
      </c>
      <c r="M7" s="95" t="s">
        <v>107</v>
      </c>
      <c r="N7" s="14" t="s">
        <v>128</v>
      </c>
    </row>
    <row r="8" spans="1:14" ht="39.6" x14ac:dyDescent="0.3">
      <c r="A8" s="93"/>
      <c r="B8" s="93"/>
      <c r="C8" s="87"/>
      <c r="D8" s="89"/>
      <c r="E8" s="10" t="s">
        <v>16</v>
      </c>
      <c r="F8" s="10" t="s">
        <v>25</v>
      </c>
      <c r="G8" s="11" t="s">
        <v>17</v>
      </c>
      <c r="H8" s="21">
        <v>6</v>
      </c>
      <c r="I8" s="21">
        <v>9</v>
      </c>
      <c r="J8" s="36">
        <v>1</v>
      </c>
      <c r="K8" s="88"/>
      <c r="L8" s="88"/>
      <c r="M8" s="96"/>
      <c r="N8" s="10" t="s">
        <v>127</v>
      </c>
    </row>
    <row r="9" spans="1:14" ht="26.4" x14ac:dyDescent="0.3">
      <c r="A9" s="93"/>
      <c r="B9" s="93"/>
      <c r="C9" s="87"/>
      <c r="D9" s="89"/>
      <c r="E9" s="10" t="s">
        <v>16</v>
      </c>
      <c r="F9" s="10" t="s">
        <v>26</v>
      </c>
      <c r="G9" s="11" t="s">
        <v>17</v>
      </c>
      <c r="H9" s="21">
        <v>75</v>
      </c>
      <c r="I9" s="78">
        <v>78</v>
      </c>
      <c r="J9" s="36">
        <v>1</v>
      </c>
      <c r="K9" s="88"/>
      <c r="L9" s="88"/>
      <c r="M9" s="96"/>
      <c r="N9" s="10" t="s">
        <v>129</v>
      </c>
    </row>
    <row r="10" spans="1:14" ht="26.4" x14ac:dyDescent="0.3">
      <c r="A10" s="93"/>
      <c r="B10" s="93"/>
      <c r="C10" s="87"/>
      <c r="D10" s="89"/>
      <c r="E10" s="10" t="s">
        <v>18</v>
      </c>
      <c r="F10" s="10" t="s">
        <v>20</v>
      </c>
      <c r="G10" s="11" t="s">
        <v>21</v>
      </c>
      <c r="H10" s="64">
        <v>18648</v>
      </c>
      <c r="I10" s="64">
        <v>18648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72" customHeight="1" x14ac:dyDescent="0.3">
      <c r="A11" s="93"/>
      <c r="B11" s="93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21">
        <v>2</v>
      </c>
      <c r="I11" s="21">
        <v>9</v>
      </c>
      <c r="J11" s="36">
        <v>1</v>
      </c>
      <c r="K11" s="36">
        <v>1</v>
      </c>
      <c r="L11" s="88">
        <v>1</v>
      </c>
      <c r="M11" s="96"/>
      <c r="N11" s="14" t="s">
        <v>128</v>
      </c>
    </row>
    <row r="12" spans="1:14" ht="26.4" x14ac:dyDescent="0.3">
      <c r="A12" s="93"/>
      <c r="B12" s="93"/>
      <c r="C12" s="87"/>
      <c r="D12" s="89"/>
      <c r="E12" s="10" t="s">
        <v>18</v>
      </c>
      <c r="F12" s="10" t="s">
        <v>20</v>
      </c>
      <c r="G12" s="11" t="s">
        <v>21</v>
      </c>
      <c r="H12" s="64">
        <v>4687</v>
      </c>
      <c r="I12" s="64">
        <v>4687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4" ht="52.5" customHeight="1" x14ac:dyDescent="0.3">
      <c r="A13" s="93"/>
      <c r="B13" s="93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21">
        <v>10</v>
      </c>
      <c r="I13" s="21">
        <v>44</v>
      </c>
      <c r="J13" s="36">
        <v>1</v>
      </c>
      <c r="K13" s="36">
        <v>1</v>
      </c>
      <c r="L13" s="88">
        <v>1</v>
      </c>
      <c r="M13" s="96"/>
      <c r="N13" s="14" t="s">
        <v>128</v>
      </c>
    </row>
    <row r="14" spans="1:14" ht="26.4" x14ac:dyDescent="0.3">
      <c r="A14" s="93"/>
      <c r="B14" s="93"/>
      <c r="C14" s="87"/>
      <c r="D14" s="89"/>
      <c r="E14" s="10" t="s">
        <v>18</v>
      </c>
      <c r="F14" s="10" t="s">
        <v>20</v>
      </c>
      <c r="G14" s="11" t="s">
        <v>21</v>
      </c>
      <c r="H14" s="64">
        <v>13283</v>
      </c>
      <c r="I14" s="64">
        <v>13283</v>
      </c>
      <c r="J14" s="36">
        <v>1</v>
      </c>
      <c r="K14" s="36">
        <v>1</v>
      </c>
      <c r="L14" s="88"/>
      <c r="M14" s="96"/>
      <c r="N14" s="10"/>
    </row>
    <row r="15" spans="1:14" ht="71.25" customHeight="1" x14ac:dyDescent="0.3">
      <c r="A15" s="93"/>
      <c r="B15" s="93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21">
        <v>3</v>
      </c>
      <c r="I15" s="21">
        <v>18</v>
      </c>
      <c r="J15" s="36">
        <v>1</v>
      </c>
      <c r="K15" s="36">
        <v>1</v>
      </c>
      <c r="L15" s="88">
        <v>1</v>
      </c>
      <c r="M15" s="96"/>
      <c r="N15" s="14" t="s">
        <v>128</v>
      </c>
    </row>
    <row r="16" spans="1:14" ht="26.4" x14ac:dyDescent="0.3">
      <c r="A16" s="93"/>
      <c r="B16" s="93"/>
      <c r="C16" s="87"/>
      <c r="D16" s="89"/>
      <c r="E16" s="10" t="s">
        <v>18</v>
      </c>
      <c r="F16" s="10" t="s">
        <v>20</v>
      </c>
      <c r="G16" s="11" t="s">
        <v>21</v>
      </c>
      <c r="H16" s="64">
        <v>7171</v>
      </c>
      <c r="I16" s="64">
        <v>7171</v>
      </c>
      <c r="J16" s="36">
        <v>1</v>
      </c>
      <c r="K16" s="36">
        <v>1</v>
      </c>
      <c r="L16" s="88"/>
      <c r="M16" s="96"/>
      <c r="N16" s="10"/>
    </row>
    <row r="17" spans="1:14" ht="65.25" customHeight="1" x14ac:dyDescent="0.3">
      <c r="A17" s="93"/>
      <c r="B17" s="93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7</v>
      </c>
      <c r="I17" s="21">
        <v>40</v>
      </c>
      <c r="J17" s="36">
        <v>1</v>
      </c>
      <c r="K17" s="36">
        <v>1</v>
      </c>
      <c r="L17" s="88">
        <v>1</v>
      </c>
      <c r="M17" s="96"/>
      <c r="N17" s="14" t="s">
        <v>128</v>
      </c>
    </row>
    <row r="18" spans="1:14" ht="26.4" x14ac:dyDescent="0.3">
      <c r="A18" s="93"/>
      <c r="B18" s="93"/>
      <c r="C18" s="87"/>
      <c r="D18" s="89"/>
      <c r="E18" s="10" t="s">
        <v>18</v>
      </c>
      <c r="F18" s="10" t="s">
        <v>20</v>
      </c>
      <c r="G18" s="11" t="s">
        <v>21</v>
      </c>
      <c r="H18" s="64">
        <v>15766</v>
      </c>
      <c r="I18" s="64">
        <v>15766</v>
      </c>
      <c r="J18" s="36">
        <v>1</v>
      </c>
      <c r="K18" s="36">
        <v>1</v>
      </c>
      <c r="L18" s="88"/>
      <c r="M18" s="96"/>
      <c r="N18" s="10"/>
    </row>
  </sheetData>
  <autoFilter ref="A6:N18"/>
  <mergeCells count="22">
    <mergeCell ref="B1:N1"/>
    <mergeCell ref="B2:N2"/>
    <mergeCell ref="B3:N3"/>
    <mergeCell ref="B7:B18"/>
    <mergeCell ref="A7:A18"/>
    <mergeCell ref="K7:K9"/>
    <mergeCell ref="M7:M18"/>
    <mergeCell ref="L7:L10"/>
    <mergeCell ref="D7:D10"/>
    <mergeCell ref="C7:C10"/>
    <mergeCell ref="C11:C12"/>
    <mergeCell ref="D11:D12"/>
    <mergeCell ref="L11:L12"/>
    <mergeCell ref="C13:C14"/>
    <mergeCell ref="D13:D14"/>
    <mergeCell ref="L13:L14"/>
    <mergeCell ref="C15:C16"/>
    <mergeCell ref="L15:L16"/>
    <mergeCell ref="C17:C18"/>
    <mergeCell ref="D15:D16"/>
    <mergeCell ref="D17:D18"/>
    <mergeCell ref="L17:L18"/>
  </mergeCells>
  <pageMargins left="0.7" right="0.7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FF00"/>
  </sheetPr>
  <dimension ref="A1:N20"/>
  <sheetViews>
    <sheetView zoomScale="90" zoomScaleNormal="90" workbookViewId="0">
      <selection activeCell="I7" sqref="I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10</v>
      </c>
      <c r="B7" s="100" t="s">
        <v>43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20</v>
      </c>
      <c r="I7" s="38">
        <v>46</v>
      </c>
      <c r="J7" s="34">
        <v>1</v>
      </c>
      <c r="K7" s="94">
        <v>0.9667</v>
      </c>
      <c r="L7" s="94">
        <f>(K7+K10)/2</f>
        <v>0.98334999999999995</v>
      </c>
      <c r="M7" s="131" t="s">
        <v>105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50">
        <v>5</v>
      </c>
      <c r="I8" s="23">
        <v>4.5</v>
      </c>
      <c r="J8" s="81">
        <v>0.9</v>
      </c>
      <c r="K8" s="88"/>
      <c r="L8" s="88"/>
      <c r="M8" s="132"/>
      <c r="N8" s="10" t="s">
        <v>130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3">
        <v>77.5</v>
      </c>
      <c r="J9" s="36">
        <v>1</v>
      </c>
      <c r="K9" s="88"/>
      <c r="L9" s="88"/>
      <c r="M9" s="132"/>
      <c r="N9" s="10" t="s">
        <v>129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20898</v>
      </c>
      <c r="I10" s="21">
        <v>20898</v>
      </c>
      <c r="J10" s="36">
        <f>I10/H10*100%</f>
        <v>1</v>
      </c>
      <c r="K10" s="36">
        <f>J10</f>
        <v>1</v>
      </c>
      <c r="L10" s="88"/>
      <c r="M10" s="132"/>
      <c r="N10" s="10"/>
    </row>
    <row r="11" spans="1:14" ht="66" x14ac:dyDescent="0.3">
      <c r="A11" s="126"/>
      <c r="B11" s="126"/>
      <c r="C11" s="104" t="s">
        <v>27</v>
      </c>
      <c r="D11" s="105" t="s">
        <v>15</v>
      </c>
      <c r="E11" s="14" t="s">
        <v>16</v>
      </c>
      <c r="F11" s="14" t="s">
        <v>24</v>
      </c>
      <c r="G11" s="66" t="s">
        <v>19</v>
      </c>
      <c r="H11" s="64">
        <v>1</v>
      </c>
      <c r="I11" s="64">
        <v>6</v>
      </c>
      <c r="J11" s="59">
        <v>1</v>
      </c>
      <c r="K11" s="59">
        <v>1</v>
      </c>
      <c r="L11" s="106">
        <v>1</v>
      </c>
      <c r="M11" s="132"/>
      <c r="N11" s="14" t="s">
        <v>128</v>
      </c>
    </row>
    <row r="12" spans="1:14" ht="26.4" x14ac:dyDescent="0.3">
      <c r="A12" s="126"/>
      <c r="B12" s="126"/>
      <c r="C12" s="98"/>
      <c r="D12" s="97"/>
      <c r="E12" s="10" t="s">
        <v>18</v>
      </c>
      <c r="F12" s="10" t="s">
        <v>20</v>
      </c>
      <c r="G12" s="11" t="s">
        <v>21</v>
      </c>
      <c r="H12" s="21">
        <v>1740</v>
      </c>
      <c r="I12" s="21">
        <v>1740</v>
      </c>
      <c r="J12" s="36">
        <f>I12/H12*100%</f>
        <v>1</v>
      </c>
      <c r="K12" s="36">
        <f>J12</f>
        <v>1</v>
      </c>
      <c r="L12" s="94"/>
      <c r="M12" s="132"/>
      <c r="N12" s="10"/>
    </row>
    <row r="13" spans="1:14" ht="66" x14ac:dyDescent="0.3">
      <c r="A13" s="126"/>
      <c r="B13" s="126"/>
      <c r="C13" s="104" t="s">
        <v>28</v>
      </c>
      <c r="D13" s="105" t="s">
        <v>15</v>
      </c>
      <c r="E13" s="14" t="s">
        <v>16</v>
      </c>
      <c r="F13" s="14" t="s">
        <v>24</v>
      </c>
      <c r="G13" s="66" t="s">
        <v>19</v>
      </c>
      <c r="H13" s="64">
        <v>1</v>
      </c>
      <c r="I13" s="64">
        <v>5</v>
      </c>
      <c r="J13" s="59">
        <v>1</v>
      </c>
      <c r="K13" s="59">
        <v>1</v>
      </c>
      <c r="L13" s="106">
        <v>1</v>
      </c>
      <c r="M13" s="132"/>
      <c r="N13" s="14" t="s">
        <v>128</v>
      </c>
    </row>
    <row r="14" spans="1:14" ht="26.4" x14ac:dyDescent="0.3">
      <c r="A14" s="126"/>
      <c r="B14" s="126"/>
      <c r="C14" s="98"/>
      <c r="D14" s="97"/>
      <c r="E14" s="10" t="s">
        <v>18</v>
      </c>
      <c r="F14" s="10" t="s">
        <v>20</v>
      </c>
      <c r="G14" s="11" t="s">
        <v>21</v>
      </c>
      <c r="H14" s="21">
        <v>2316.8000000000002</v>
      </c>
      <c r="I14" s="21">
        <v>2316.8000000000002</v>
      </c>
      <c r="J14" s="36">
        <v>1</v>
      </c>
      <c r="K14" s="36">
        <v>1</v>
      </c>
      <c r="L14" s="94"/>
      <c r="M14" s="132"/>
      <c r="N14" s="10"/>
    </row>
    <row r="15" spans="1:14" ht="83.25" customHeight="1" x14ac:dyDescent="0.3">
      <c r="A15" s="126"/>
      <c r="B15" s="126"/>
      <c r="C15" s="104" t="s">
        <v>29</v>
      </c>
      <c r="D15" s="105" t="s">
        <v>15</v>
      </c>
      <c r="E15" s="14" t="s">
        <v>16</v>
      </c>
      <c r="F15" s="14" t="s">
        <v>24</v>
      </c>
      <c r="G15" s="37" t="s">
        <v>19</v>
      </c>
      <c r="H15" s="21">
        <v>2</v>
      </c>
      <c r="I15" s="21">
        <v>15</v>
      </c>
      <c r="J15" s="36">
        <v>1</v>
      </c>
      <c r="K15" s="36">
        <v>1</v>
      </c>
      <c r="L15" s="106">
        <v>1</v>
      </c>
      <c r="M15" s="132"/>
      <c r="N15" s="14" t="s">
        <v>128</v>
      </c>
    </row>
    <row r="16" spans="1:14" ht="26.4" x14ac:dyDescent="0.3">
      <c r="A16" s="126"/>
      <c r="B16" s="126"/>
      <c r="C16" s="98"/>
      <c r="D16" s="97"/>
      <c r="E16" s="10" t="s">
        <v>18</v>
      </c>
      <c r="F16" s="10" t="s">
        <v>20</v>
      </c>
      <c r="G16" s="11" t="s">
        <v>21</v>
      </c>
      <c r="H16" s="21">
        <v>3048</v>
      </c>
      <c r="I16" s="21">
        <v>3048</v>
      </c>
      <c r="J16" s="36">
        <v>1</v>
      </c>
      <c r="K16" s="36">
        <v>1</v>
      </c>
      <c r="L16" s="94"/>
      <c r="M16" s="132"/>
      <c r="N16" s="10"/>
    </row>
    <row r="17" spans="1:14" ht="75" customHeight="1" x14ac:dyDescent="0.3">
      <c r="A17" s="126"/>
      <c r="B17" s="126"/>
      <c r="C17" s="104" t="s">
        <v>30</v>
      </c>
      <c r="D17" s="105" t="s">
        <v>15</v>
      </c>
      <c r="E17" s="14" t="s">
        <v>16</v>
      </c>
      <c r="F17" s="14" t="s">
        <v>24</v>
      </c>
      <c r="G17" s="66" t="s">
        <v>19</v>
      </c>
      <c r="H17" s="64">
        <v>1</v>
      </c>
      <c r="I17" s="64">
        <v>9</v>
      </c>
      <c r="J17" s="59">
        <v>1</v>
      </c>
      <c r="K17" s="59">
        <v>1</v>
      </c>
      <c r="L17" s="60"/>
      <c r="M17" s="132"/>
      <c r="N17" s="14" t="s">
        <v>128</v>
      </c>
    </row>
    <row r="18" spans="1:14" ht="26.4" x14ac:dyDescent="0.3">
      <c r="A18" s="126"/>
      <c r="B18" s="126"/>
      <c r="C18" s="98"/>
      <c r="D18" s="97"/>
      <c r="E18" s="10" t="s">
        <v>18</v>
      </c>
      <c r="F18" s="10" t="s">
        <v>20</v>
      </c>
      <c r="G18" s="11" t="s">
        <v>21</v>
      </c>
      <c r="H18" s="21">
        <v>3703.2</v>
      </c>
      <c r="I18" s="21">
        <v>3703.2</v>
      </c>
      <c r="J18" s="36">
        <v>1</v>
      </c>
      <c r="K18" s="36">
        <v>1</v>
      </c>
      <c r="L18" s="36">
        <v>1</v>
      </c>
      <c r="M18" s="132"/>
      <c r="N18" s="10"/>
    </row>
    <row r="19" spans="1:14" ht="66" x14ac:dyDescent="0.3">
      <c r="A19" s="126"/>
      <c r="B19" s="126"/>
      <c r="C19" s="104" t="s">
        <v>81</v>
      </c>
      <c r="D19" s="105" t="s">
        <v>15</v>
      </c>
      <c r="E19" s="14" t="s">
        <v>16</v>
      </c>
      <c r="F19" s="14" t="s">
        <v>24</v>
      </c>
      <c r="G19" s="37" t="s">
        <v>19</v>
      </c>
      <c r="H19" s="21">
        <v>1</v>
      </c>
      <c r="I19" s="21">
        <v>8</v>
      </c>
      <c r="J19" s="36">
        <v>1</v>
      </c>
      <c r="K19" s="36">
        <v>1</v>
      </c>
      <c r="L19" s="106">
        <v>1</v>
      </c>
      <c r="M19" s="132"/>
      <c r="N19" s="14" t="s">
        <v>128</v>
      </c>
    </row>
    <row r="20" spans="1:14" ht="26.4" x14ac:dyDescent="0.3">
      <c r="A20" s="126"/>
      <c r="B20" s="126"/>
      <c r="C20" s="98"/>
      <c r="D20" s="97"/>
      <c r="E20" s="10" t="s">
        <v>18</v>
      </c>
      <c r="F20" s="10" t="s">
        <v>20</v>
      </c>
      <c r="G20" s="11" t="s">
        <v>21</v>
      </c>
      <c r="H20" s="21">
        <v>3754</v>
      </c>
      <c r="I20" s="21">
        <v>3754</v>
      </c>
      <c r="J20" s="36">
        <v>1</v>
      </c>
      <c r="K20" s="36">
        <v>1</v>
      </c>
      <c r="L20" s="94"/>
      <c r="M20" s="132"/>
      <c r="N20" s="20"/>
    </row>
  </sheetData>
  <autoFilter ref="A6:N18"/>
  <mergeCells count="24">
    <mergeCell ref="A7:A20"/>
    <mergeCell ref="B7:B20"/>
    <mergeCell ref="M7:M20"/>
    <mergeCell ref="B1:N1"/>
    <mergeCell ref="B2:N2"/>
    <mergeCell ref="B3:N3"/>
    <mergeCell ref="C7:C10"/>
    <mergeCell ref="D7:D10"/>
    <mergeCell ref="K7:K9"/>
    <mergeCell ref="L7:L10"/>
    <mergeCell ref="C15:C16"/>
    <mergeCell ref="D15:D16"/>
    <mergeCell ref="C19:C20"/>
    <mergeCell ref="D19:D20"/>
    <mergeCell ref="L15:L16"/>
    <mergeCell ref="L19:L20"/>
    <mergeCell ref="C17:C18"/>
    <mergeCell ref="D17:D18"/>
    <mergeCell ref="C11:C12"/>
    <mergeCell ref="D11:D12"/>
    <mergeCell ref="L11:L12"/>
    <mergeCell ref="L13:L14"/>
    <mergeCell ref="C13:C14"/>
    <mergeCell ref="D13:D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FF00"/>
  </sheetPr>
  <dimension ref="A1:N22"/>
  <sheetViews>
    <sheetView zoomScale="90" zoomScaleNormal="90" workbookViewId="0">
      <selection activeCell="H7" sqref="H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11</v>
      </c>
      <c r="B7" s="100" t="s">
        <v>44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10</v>
      </c>
      <c r="I7" s="38">
        <v>26</v>
      </c>
      <c r="J7" s="34">
        <v>1</v>
      </c>
      <c r="K7" s="94">
        <v>0.99570000000000003</v>
      </c>
      <c r="L7" s="94">
        <f>(K7+K10)/2</f>
        <v>0.99785000000000001</v>
      </c>
      <c r="M7" s="95" t="s">
        <v>105</v>
      </c>
      <c r="N7" s="14" t="s">
        <v>128</v>
      </c>
    </row>
    <row r="8" spans="1:14" ht="33.75" customHeight="1" x14ac:dyDescent="0.3">
      <c r="A8" s="126"/>
      <c r="B8" s="126"/>
      <c r="C8" s="87"/>
      <c r="D8" s="89"/>
      <c r="E8" s="116" t="s">
        <v>16</v>
      </c>
      <c r="F8" s="116" t="s">
        <v>26</v>
      </c>
      <c r="G8" s="118" t="s">
        <v>17</v>
      </c>
      <c r="H8" s="120">
        <v>70</v>
      </c>
      <c r="I8" s="133">
        <v>69.400000000000006</v>
      </c>
      <c r="J8" s="106">
        <v>0.99139999999999995</v>
      </c>
      <c r="K8" s="88"/>
      <c r="L8" s="88"/>
      <c r="M8" s="96"/>
      <c r="N8" s="10" t="s">
        <v>122</v>
      </c>
    </row>
    <row r="9" spans="1:14" hidden="1" x14ac:dyDescent="0.3">
      <c r="A9" s="126"/>
      <c r="B9" s="126"/>
      <c r="C9" s="87"/>
      <c r="D9" s="89"/>
      <c r="E9" s="117"/>
      <c r="F9" s="117"/>
      <c r="G9" s="119"/>
      <c r="H9" s="121"/>
      <c r="I9" s="134"/>
      <c r="J9" s="94"/>
      <c r="K9" s="88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12213</v>
      </c>
      <c r="I10" s="21">
        <v>12213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21">
        <v>2</v>
      </c>
      <c r="I11" s="21">
        <v>13</v>
      </c>
      <c r="J11" s="36">
        <v>1</v>
      </c>
      <c r="K11" s="86">
        <v>1</v>
      </c>
      <c r="L11" s="88">
        <v>1</v>
      </c>
      <c r="M11" s="96"/>
      <c r="N11" s="14" t="s">
        <v>128</v>
      </c>
    </row>
    <row r="12" spans="1:14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21">
        <v>3151.3</v>
      </c>
      <c r="I12" s="21">
        <v>3151.3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4" ht="66" x14ac:dyDescent="0.3">
      <c r="A13" s="126"/>
      <c r="B13" s="126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21">
        <v>2</v>
      </c>
      <c r="I13" s="21">
        <v>6</v>
      </c>
      <c r="J13" s="36">
        <v>1</v>
      </c>
      <c r="K13" s="36">
        <v>1</v>
      </c>
      <c r="L13" s="88">
        <v>1</v>
      </c>
      <c r="M13" s="96"/>
      <c r="N13" s="14" t="s">
        <v>128</v>
      </c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21">
        <v>402.17</v>
      </c>
      <c r="I14" s="21">
        <v>402.17</v>
      </c>
      <c r="J14" s="36">
        <v>1</v>
      </c>
      <c r="K14" s="36">
        <v>1</v>
      </c>
      <c r="L14" s="88"/>
      <c r="M14" s="96"/>
      <c r="N14" s="10"/>
    </row>
    <row r="15" spans="1:14" ht="63" customHeight="1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63" t="s">
        <v>19</v>
      </c>
      <c r="H15" s="64">
        <v>1</v>
      </c>
      <c r="I15" s="64">
        <v>3</v>
      </c>
      <c r="J15" s="59">
        <v>1</v>
      </c>
      <c r="K15" s="61">
        <v>1</v>
      </c>
      <c r="L15" s="88">
        <v>1</v>
      </c>
      <c r="M15" s="96"/>
      <c r="N15" s="14" t="s">
        <v>128</v>
      </c>
    </row>
    <row r="16" spans="1:14" ht="62.25" customHeight="1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21">
        <v>623.29999999999995</v>
      </c>
      <c r="I16" s="21">
        <v>623.29999999999995</v>
      </c>
      <c r="J16" s="36">
        <v>1</v>
      </c>
      <c r="K16" s="36">
        <v>1</v>
      </c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2</v>
      </c>
      <c r="I17" s="21">
        <v>5</v>
      </c>
      <c r="J17" s="36">
        <v>1</v>
      </c>
      <c r="K17" s="106">
        <v>1</v>
      </c>
      <c r="L17" s="88">
        <v>1</v>
      </c>
      <c r="M17" s="96"/>
      <c r="N17" s="14" t="s">
        <v>128</v>
      </c>
    </row>
    <row r="18" spans="1:14" ht="15" customHeight="1" x14ac:dyDescent="0.3">
      <c r="A18" s="126"/>
      <c r="B18" s="126"/>
      <c r="C18" s="87"/>
      <c r="D18" s="89"/>
      <c r="E18" s="116" t="s">
        <v>18</v>
      </c>
      <c r="F18" s="116" t="s">
        <v>20</v>
      </c>
      <c r="G18" s="118" t="s">
        <v>21</v>
      </c>
      <c r="H18" s="120">
        <v>7711.4</v>
      </c>
      <c r="I18" s="120">
        <v>7711.4</v>
      </c>
      <c r="J18" s="106">
        <v>1</v>
      </c>
      <c r="K18" s="94"/>
      <c r="L18" s="88"/>
      <c r="M18" s="96"/>
      <c r="N18" s="20"/>
    </row>
    <row r="19" spans="1:14" ht="24" customHeight="1" x14ac:dyDescent="0.3">
      <c r="A19" s="126"/>
      <c r="B19" s="126"/>
      <c r="C19" s="87"/>
      <c r="D19" s="89"/>
      <c r="E19" s="117"/>
      <c r="F19" s="117"/>
      <c r="G19" s="119"/>
      <c r="H19" s="121"/>
      <c r="I19" s="121"/>
      <c r="J19" s="94"/>
      <c r="K19" s="36">
        <v>1</v>
      </c>
      <c r="L19" s="88"/>
      <c r="M19" s="96"/>
      <c r="N19" s="20"/>
    </row>
    <row r="20" spans="1:14" ht="0.75" hidden="1" customHeight="1" x14ac:dyDescent="0.3">
      <c r="A20" s="126"/>
      <c r="B20" s="126"/>
      <c r="C20" s="87" t="s">
        <v>81</v>
      </c>
      <c r="D20" s="89" t="s">
        <v>15</v>
      </c>
      <c r="E20" s="10"/>
      <c r="F20" s="10"/>
      <c r="G20" s="11"/>
      <c r="H20" s="21"/>
      <c r="I20" s="21"/>
      <c r="J20" s="36"/>
      <c r="K20" s="36"/>
      <c r="L20" s="88">
        <v>1</v>
      </c>
      <c r="M20" s="96"/>
      <c r="N20" s="20"/>
    </row>
    <row r="21" spans="1:14" ht="79.5" customHeight="1" x14ac:dyDescent="0.3">
      <c r="A21" s="126"/>
      <c r="B21" s="126"/>
      <c r="C21" s="87"/>
      <c r="D21" s="89"/>
      <c r="E21" s="10" t="s">
        <v>16</v>
      </c>
      <c r="F21" s="10" t="s">
        <v>24</v>
      </c>
      <c r="G21" s="63" t="s">
        <v>19</v>
      </c>
      <c r="H21" s="64">
        <v>2</v>
      </c>
      <c r="I21" s="64">
        <v>3</v>
      </c>
      <c r="J21" s="59">
        <v>1</v>
      </c>
      <c r="K21" s="59">
        <v>1</v>
      </c>
      <c r="L21" s="88"/>
      <c r="M21" s="96"/>
      <c r="N21" s="14" t="s">
        <v>128</v>
      </c>
    </row>
    <row r="22" spans="1:14" ht="61.5" customHeight="1" x14ac:dyDescent="0.3">
      <c r="A22" s="126"/>
      <c r="B22" s="126"/>
      <c r="C22" s="87"/>
      <c r="D22" s="89"/>
      <c r="E22" s="10" t="s">
        <v>18</v>
      </c>
      <c r="F22" s="10" t="s">
        <v>20</v>
      </c>
      <c r="G22" s="11" t="s">
        <v>21</v>
      </c>
      <c r="H22" s="21">
        <v>2893</v>
      </c>
      <c r="I22" s="21">
        <v>2893</v>
      </c>
      <c r="J22" s="36">
        <v>1</v>
      </c>
      <c r="K22" s="36">
        <v>1</v>
      </c>
      <c r="L22" s="88"/>
      <c r="M22" s="96"/>
      <c r="N22" s="20"/>
    </row>
  </sheetData>
  <autoFilter ref="A6:N14"/>
  <mergeCells count="38">
    <mergeCell ref="B1:N1"/>
    <mergeCell ref="B2:N2"/>
    <mergeCell ref="B3:N3"/>
    <mergeCell ref="C7:C10"/>
    <mergeCell ref="D7:D10"/>
    <mergeCell ref="K7:K9"/>
    <mergeCell ref="L7:L10"/>
    <mergeCell ref="M7:M22"/>
    <mergeCell ref="C20:C22"/>
    <mergeCell ref="D20:D22"/>
    <mergeCell ref="L20:L22"/>
    <mergeCell ref="K17:K18"/>
    <mergeCell ref="E8:E9"/>
    <mergeCell ref="F8:F9"/>
    <mergeCell ref="G8:G9"/>
    <mergeCell ref="E18:E19"/>
    <mergeCell ref="A7:A22"/>
    <mergeCell ref="B7:B22"/>
    <mergeCell ref="C15:C16"/>
    <mergeCell ref="D15:D16"/>
    <mergeCell ref="J8:J9"/>
    <mergeCell ref="F18:F19"/>
    <mergeCell ref="G18:G19"/>
    <mergeCell ref="H18:H19"/>
    <mergeCell ref="I18:I19"/>
    <mergeCell ref="J18:J19"/>
    <mergeCell ref="I8:I9"/>
    <mergeCell ref="H8:H9"/>
    <mergeCell ref="L15:L16"/>
    <mergeCell ref="C17:C19"/>
    <mergeCell ref="D17:D19"/>
    <mergeCell ref="L17:L19"/>
    <mergeCell ref="C11:C12"/>
    <mergeCell ref="D11:D12"/>
    <mergeCell ref="L11:L12"/>
    <mergeCell ref="C13:C14"/>
    <mergeCell ref="D13:D14"/>
    <mergeCell ref="L13:L1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N18"/>
  <sheetViews>
    <sheetView zoomScale="90" zoomScaleNormal="90" workbookViewId="0">
      <selection activeCell="H7" sqref="H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12</v>
      </c>
      <c r="B7" s="100" t="s">
        <v>45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5</v>
      </c>
      <c r="I7" s="38">
        <v>5</v>
      </c>
      <c r="J7" s="34">
        <v>1</v>
      </c>
      <c r="K7" s="94">
        <v>1</v>
      </c>
      <c r="L7" s="94">
        <f>(K7+K9)/2</f>
        <v>1</v>
      </c>
      <c r="M7" s="95" t="s">
        <v>104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26</v>
      </c>
      <c r="G8" s="11" t="s">
        <v>17</v>
      </c>
      <c r="H8" s="21">
        <v>70</v>
      </c>
      <c r="I8" s="21">
        <v>70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18</v>
      </c>
      <c r="F9" s="10" t="s">
        <v>20</v>
      </c>
      <c r="G9" s="11" t="s">
        <v>21</v>
      </c>
      <c r="H9" s="23">
        <v>16080.7</v>
      </c>
      <c r="I9" s="23">
        <v>16080.7</v>
      </c>
      <c r="J9" s="36">
        <f>I9/H9*100%</f>
        <v>1</v>
      </c>
      <c r="K9" s="36">
        <f>J9</f>
        <v>1</v>
      </c>
      <c r="L9" s="88"/>
      <c r="M9" s="96"/>
      <c r="N9" s="10"/>
    </row>
    <row r="10" spans="1:14" ht="15" customHeight="1" x14ac:dyDescent="0.3">
      <c r="A10" s="126"/>
      <c r="B10" s="126"/>
      <c r="C10" s="87" t="s">
        <v>27</v>
      </c>
      <c r="D10" s="89" t="s">
        <v>15</v>
      </c>
      <c r="E10" s="116" t="s">
        <v>18</v>
      </c>
      <c r="F10" s="116" t="s">
        <v>20</v>
      </c>
      <c r="G10" s="118" t="s">
        <v>21</v>
      </c>
      <c r="H10" s="133">
        <v>2930.9</v>
      </c>
      <c r="I10" s="133">
        <v>2930.9</v>
      </c>
      <c r="J10" s="106">
        <f>I10/H10*100%</f>
        <v>1</v>
      </c>
      <c r="K10" s="106">
        <f>J10</f>
        <v>1</v>
      </c>
      <c r="L10" s="88">
        <v>1</v>
      </c>
      <c r="M10" s="96"/>
      <c r="N10" s="10"/>
    </row>
    <row r="11" spans="1:14" ht="71.25" customHeight="1" x14ac:dyDescent="0.3">
      <c r="A11" s="126"/>
      <c r="B11" s="126"/>
      <c r="C11" s="87"/>
      <c r="D11" s="89"/>
      <c r="E11" s="117"/>
      <c r="F11" s="117"/>
      <c r="G11" s="119"/>
      <c r="H11" s="134"/>
      <c r="I11" s="134"/>
      <c r="J11" s="94"/>
      <c r="K11" s="94"/>
      <c r="L11" s="88"/>
      <c r="M11" s="96"/>
      <c r="N11" s="10"/>
    </row>
    <row r="12" spans="1:14" ht="63.75" customHeight="1" x14ac:dyDescent="0.3">
      <c r="A12" s="126"/>
      <c r="B12" s="126"/>
      <c r="C12" s="87" t="s">
        <v>28</v>
      </c>
      <c r="D12" s="89" t="s">
        <v>15</v>
      </c>
      <c r="E12" s="116" t="s">
        <v>16</v>
      </c>
      <c r="F12" s="116" t="s">
        <v>24</v>
      </c>
      <c r="G12" s="118" t="s">
        <v>19</v>
      </c>
      <c r="H12" s="120">
        <v>2</v>
      </c>
      <c r="I12" s="120">
        <v>2</v>
      </c>
      <c r="J12" s="106">
        <v>1</v>
      </c>
      <c r="K12" s="106">
        <v>1</v>
      </c>
      <c r="L12" s="88">
        <v>1</v>
      </c>
      <c r="M12" s="96"/>
      <c r="N12" s="10"/>
    </row>
    <row r="13" spans="1:14" x14ac:dyDescent="0.3">
      <c r="A13" s="126"/>
      <c r="B13" s="126"/>
      <c r="C13" s="87"/>
      <c r="D13" s="89"/>
      <c r="E13" s="117"/>
      <c r="F13" s="117"/>
      <c r="G13" s="119"/>
      <c r="H13" s="121"/>
      <c r="I13" s="121"/>
      <c r="J13" s="94"/>
      <c r="K13" s="94"/>
      <c r="L13" s="88"/>
      <c r="M13" s="96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25">
        <v>5088.99</v>
      </c>
      <c r="I14" s="25">
        <v>5088.99</v>
      </c>
      <c r="J14" s="36">
        <v>1</v>
      </c>
      <c r="K14" s="36">
        <v>1</v>
      </c>
      <c r="L14" s="88"/>
      <c r="M14" s="96"/>
      <c r="N14" s="10"/>
    </row>
    <row r="15" spans="1:14" ht="66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21">
        <v>3</v>
      </c>
      <c r="I15" s="55">
        <v>3</v>
      </c>
      <c r="J15" s="36">
        <v>1</v>
      </c>
      <c r="K15" s="36">
        <v>1</v>
      </c>
      <c r="L15" s="88">
        <v>1</v>
      </c>
      <c r="M15" s="96"/>
      <c r="N15" s="2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23">
        <v>3278.8</v>
      </c>
      <c r="I16" s="23">
        <v>3278.8</v>
      </c>
      <c r="J16" s="36">
        <v>1</v>
      </c>
      <c r="K16" s="36">
        <v>1</v>
      </c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3</v>
      </c>
      <c r="I17" s="55">
        <v>3</v>
      </c>
      <c r="J17" s="36">
        <v>1</v>
      </c>
      <c r="K17" s="36">
        <v>1</v>
      </c>
      <c r="L17" s="88">
        <v>1</v>
      </c>
      <c r="M17" s="96"/>
      <c r="N17" s="20"/>
    </row>
    <row r="18" spans="1:14" ht="26.4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23">
        <v>5056.7</v>
      </c>
      <c r="I18" s="23">
        <v>5056.7</v>
      </c>
      <c r="J18" s="36">
        <v>1</v>
      </c>
      <c r="K18" s="36">
        <v>1</v>
      </c>
      <c r="L18" s="88"/>
      <c r="M18" s="96"/>
      <c r="N18" s="20"/>
    </row>
  </sheetData>
  <autoFilter ref="A6:N14"/>
  <mergeCells count="36">
    <mergeCell ref="L15:L16"/>
    <mergeCell ref="C17:C18"/>
    <mergeCell ref="D17:D18"/>
    <mergeCell ref="L17:L18"/>
    <mergeCell ref="C10:C11"/>
    <mergeCell ref="D10:D11"/>
    <mergeCell ref="L10:L11"/>
    <mergeCell ref="C12:C14"/>
    <mergeCell ref="D12:D14"/>
    <mergeCell ref="L12:L14"/>
    <mergeCell ref="E10:E11"/>
    <mergeCell ref="F10:F11"/>
    <mergeCell ref="J10:J11"/>
    <mergeCell ref="K10:K11"/>
    <mergeCell ref="E12:E13"/>
    <mergeCell ref="F12:F13"/>
    <mergeCell ref="A7:A18"/>
    <mergeCell ref="B7:B18"/>
    <mergeCell ref="C15:C16"/>
    <mergeCell ref="D15:D16"/>
    <mergeCell ref="G12:G13"/>
    <mergeCell ref="H12:H13"/>
    <mergeCell ref="I12:I13"/>
    <mergeCell ref="J12:J13"/>
    <mergeCell ref="B1:N1"/>
    <mergeCell ref="B2:N2"/>
    <mergeCell ref="B3:N3"/>
    <mergeCell ref="C7:C9"/>
    <mergeCell ref="D7:D9"/>
    <mergeCell ref="K7:K8"/>
    <mergeCell ref="L7:L9"/>
    <mergeCell ref="M7:M18"/>
    <mergeCell ref="K12:K13"/>
    <mergeCell ref="G10:G11"/>
    <mergeCell ref="H10:H11"/>
    <mergeCell ref="I10:I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1:P20"/>
  <sheetViews>
    <sheetView zoomScale="90" zoomScaleNormal="90" workbookViewId="0">
      <selection activeCell="I17" sqref="I1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6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6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6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6" ht="64.5" customHeight="1" x14ac:dyDescent="0.3">
      <c r="A7" s="100">
        <v>13</v>
      </c>
      <c r="B7" s="100" t="s">
        <v>46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30</v>
      </c>
      <c r="I7" s="38">
        <v>30</v>
      </c>
      <c r="J7" s="34">
        <v>1</v>
      </c>
      <c r="K7" s="94">
        <v>1</v>
      </c>
      <c r="L7" s="94">
        <f>(K7+K10)/2</f>
        <v>1</v>
      </c>
      <c r="M7" s="95" t="s">
        <v>106</v>
      </c>
      <c r="N7" s="14"/>
    </row>
    <row r="8" spans="1:16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21">
        <v>5</v>
      </c>
      <c r="J8" s="36">
        <v>1</v>
      </c>
      <c r="K8" s="88"/>
      <c r="L8" s="88"/>
      <c r="M8" s="96"/>
      <c r="N8" s="10"/>
    </row>
    <row r="9" spans="1:16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1">
        <v>71</v>
      </c>
      <c r="J9" s="36">
        <v>1</v>
      </c>
      <c r="K9" s="88"/>
      <c r="L9" s="88"/>
      <c r="M9" s="96"/>
      <c r="N9" s="10" t="s">
        <v>129</v>
      </c>
    </row>
    <row r="10" spans="1:16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83">
        <v>15876</v>
      </c>
      <c r="I10" s="83">
        <v>15876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6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83">
        <v>1</v>
      </c>
      <c r="I11" s="83">
        <v>1</v>
      </c>
      <c r="J11" s="36">
        <v>1</v>
      </c>
      <c r="K11" s="36">
        <v>1</v>
      </c>
      <c r="L11" s="88">
        <v>1</v>
      </c>
      <c r="M11" s="96"/>
      <c r="N11" s="10"/>
    </row>
    <row r="12" spans="1:16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83">
        <v>3948</v>
      </c>
      <c r="I12" s="83">
        <v>3948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6" ht="66" x14ac:dyDescent="0.3">
      <c r="A13" s="126"/>
      <c r="B13" s="126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83">
        <v>3</v>
      </c>
      <c r="I13" s="83">
        <v>3</v>
      </c>
      <c r="J13" s="36">
        <v>1</v>
      </c>
      <c r="K13" s="36">
        <v>1</v>
      </c>
      <c r="L13" s="88">
        <v>1</v>
      </c>
      <c r="M13" s="96"/>
      <c r="N13" s="10"/>
    </row>
    <row r="14" spans="1:16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83">
        <v>4585</v>
      </c>
      <c r="I14" s="83">
        <v>4585</v>
      </c>
      <c r="J14" s="36">
        <v>1</v>
      </c>
      <c r="K14" s="36">
        <v>1</v>
      </c>
      <c r="L14" s="88"/>
      <c r="M14" s="96"/>
      <c r="N14" s="10"/>
      <c r="P14" s="1" t="s">
        <v>47</v>
      </c>
    </row>
    <row r="15" spans="1:16" ht="66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83">
        <v>1</v>
      </c>
      <c r="I15" s="83">
        <v>1</v>
      </c>
      <c r="J15" s="36">
        <v>1</v>
      </c>
      <c r="K15" s="36">
        <v>1</v>
      </c>
      <c r="L15" s="88">
        <v>1</v>
      </c>
      <c r="M15" s="96"/>
      <c r="N15" s="20"/>
    </row>
    <row r="16" spans="1:16" ht="26.4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83">
        <v>4230</v>
      </c>
      <c r="I16" s="83">
        <v>4230</v>
      </c>
      <c r="J16" s="36">
        <v>1</v>
      </c>
      <c r="K16" s="36">
        <v>1</v>
      </c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83">
        <v>2</v>
      </c>
      <c r="I17" s="83">
        <v>2</v>
      </c>
      <c r="J17" s="36">
        <v>1</v>
      </c>
      <c r="K17" s="36">
        <v>1</v>
      </c>
      <c r="L17" s="88">
        <v>1</v>
      </c>
      <c r="M17" s="96"/>
      <c r="N17" s="20"/>
    </row>
    <row r="18" spans="1:14" ht="26.4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83">
        <v>5168</v>
      </c>
      <c r="I18" s="83">
        <v>5168</v>
      </c>
      <c r="J18" s="36">
        <v>1</v>
      </c>
      <c r="K18" s="36">
        <v>1</v>
      </c>
      <c r="L18" s="88"/>
      <c r="M18" s="96"/>
      <c r="N18" s="20"/>
    </row>
    <row r="19" spans="1:14" ht="66" x14ac:dyDescent="0.3">
      <c r="A19" s="126"/>
      <c r="B19" s="126"/>
      <c r="C19" s="87" t="s">
        <v>81</v>
      </c>
      <c r="D19" s="89" t="s">
        <v>15</v>
      </c>
      <c r="E19" s="10" t="s">
        <v>16</v>
      </c>
      <c r="F19" s="10" t="s">
        <v>24</v>
      </c>
      <c r="G19" s="11" t="s">
        <v>19</v>
      </c>
      <c r="H19" s="83">
        <v>3</v>
      </c>
      <c r="I19" s="83">
        <v>3</v>
      </c>
      <c r="J19" s="36">
        <v>1</v>
      </c>
      <c r="K19" s="36">
        <v>1</v>
      </c>
      <c r="L19" s="88">
        <v>1</v>
      </c>
      <c r="M19" s="96"/>
      <c r="N19" s="20"/>
    </row>
    <row r="20" spans="1:14" ht="26.4" x14ac:dyDescent="0.3">
      <c r="A20" s="126"/>
      <c r="B20" s="126"/>
      <c r="C20" s="87"/>
      <c r="D20" s="89"/>
      <c r="E20" s="10" t="s">
        <v>18</v>
      </c>
      <c r="F20" s="10" t="s">
        <v>20</v>
      </c>
      <c r="G20" s="11" t="s">
        <v>21</v>
      </c>
      <c r="H20" s="83">
        <v>4914</v>
      </c>
      <c r="I20" s="83">
        <v>4914</v>
      </c>
      <c r="J20" s="36">
        <v>1</v>
      </c>
      <c r="K20" s="36">
        <v>1</v>
      </c>
      <c r="L20" s="88"/>
      <c r="M20" s="96"/>
      <c r="N20" s="20"/>
    </row>
  </sheetData>
  <autoFilter ref="A6:N14"/>
  <mergeCells count="25">
    <mergeCell ref="A7:A20"/>
    <mergeCell ref="B7:B20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  <mergeCell ref="B1:N1"/>
    <mergeCell ref="B2:N2"/>
    <mergeCell ref="B3:N3"/>
    <mergeCell ref="C7:C10"/>
    <mergeCell ref="D7:D10"/>
    <mergeCell ref="K7:K9"/>
    <mergeCell ref="L7:L10"/>
    <mergeCell ref="M7:M20"/>
    <mergeCell ref="C19:C20"/>
    <mergeCell ref="D19:D20"/>
    <mergeCell ref="L19:L2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</sheetPr>
  <dimension ref="A1:P22"/>
  <sheetViews>
    <sheetView zoomScale="90" zoomScaleNormal="90" workbookViewId="0">
      <selection activeCell="H7" sqref="H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6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6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6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6" ht="64.5" customHeight="1" x14ac:dyDescent="0.3">
      <c r="A7" s="100">
        <v>14</v>
      </c>
      <c r="B7" s="100" t="s">
        <v>51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60</v>
      </c>
      <c r="I7" s="38">
        <v>136</v>
      </c>
      <c r="J7" s="34">
        <v>1</v>
      </c>
      <c r="K7" s="94">
        <v>1</v>
      </c>
      <c r="L7" s="94">
        <f>(K7+K10)/2</f>
        <v>1</v>
      </c>
      <c r="M7" s="95" t="s">
        <v>104</v>
      </c>
      <c r="N7" s="14" t="s">
        <v>128</v>
      </c>
    </row>
    <row r="8" spans="1:16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21">
        <v>18</v>
      </c>
      <c r="J8" s="36">
        <v>1</v>
      </c>
      <c r="K8" s="88"/>
      <c r="L8" s="88"/>
      <c r="M8" s="96"/>
      <c r="N8" s="10" t="s">
        <v>127</v>
      </c>
    </row>
    <row r="9" spans="1:16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3">
        <v>82.8</v>
      </c>
      <c r="J9" s="36">
        <v>1</v>
      </c>
      <c r="K9" s="88"/>
      <c r="L9" s="88"/>
      <c r="M9" s="96"/>
      <c r="N9" s="10" t="s">
        <v>129</v>
      </c>
    </row>
    <row r="10" spans="1:16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5">
        <v>13805.9</v>
      </c>
      <c r="I10" s="25">
        <v>13805.9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6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21">
        <v>3</v>
      </c>
      <c r="I11" s="21">
        <v>5</v>
      </c>
      <c r="J11" s="36">
        <v>1</v>
      </c>
      <c r="K11" s="36">
        <v>1</v>
      </c>
      <c r="L11" s="88">
        <v>1</v>
      </c>
      <c r="M11" s="96"/>
      <c r="N11" s="14" t="s">
        <v>128</v>
      </c>
    </row>
    <row r="12" spans="1:16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25">
        <v>4337.47</v>
      </c>
      <c r="I12" s="25">
        <v>4337.47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6" ht="66" x14ac:dyDescent="0.3">
      <c r="A13" s="126"/>
      <c r="B13" s="126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21">
        <v>2</v>
      </c>
      <c r="I13" s="21">
        <v>2</v>
      </c>
      <c r="J13" s="36">
        <v>1</v>
      </c>
      <c r="K13" s="36">
        <v>1</v>
      </c>
      <c r="L13" s="88">
        <v>1</v>
      </c>
      <c r="M13" s="96"/>
      <c r="N13" s="10"/>
    </row>
    <row r="14" spans="1:16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25">
        <v>1887.61</v>
      </c>
      <c r="I14" s="25">
        <v>1887.61</v>
      </c>
      <c r="J14" s="36">
        <v>1</v>
      </c>
      <c r="K14" s="36">
        <v>1</v>
      </c>
      <c r="L14" s="88"/>
      <c r="M14" s="96"/>
      <c r="N14" s="10"/>
      <c r="P14" s="1" t="s">
        <v>47</v>
      </c>
    </row>
    <row r="15" spans="1:16" ht="66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21">
        <v>2</v>
      </c>
      <c r="I15" s="21">
        <v>2</v>
      </c>
      <c r="J15" s="36">
        <v>1</v>
      </c>
      <c r="K15" s="36">
        <v>1</v>
      </c>
      <c r="L15" s="88">
        <v>1</v>
      </c>
      <c r="M15" s="96"/>
      <c r="N15" s="20"/>
    </row>
    <row r="16" spans="1:16" ht="26.4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25">
        <v>3506.01</v>
      </c>
      <c r="I16" s="25">
        <v>3506.01</v>
      </c>
      <c r="J16" s="36">
        <v>1</v>
      </c>
      <c r="K16" s="36">
        <v>1</v>
      </c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2</v>
      </c>
      <c r="I17" s="21">
        <v>3</v>
      </c>
      <c r="J17" s="36">
        <v>1</v>
      </c>
      <c r="K17" s="36">
        <v>1</v>
      </c>
      <c r="L17" s="88">
        <v>1</v>
      </c>
      <c r="M17" s="96"/>
      <c r="N17" s="20"/>
    </row>
    <row r="18" spans="1:14" ht="32.25" customHeight="1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25">
        <v>5377.14</v>
      </c>
      <c r="I18" s="25">
        <v>5377.14</v>
      </c>
      <c r="J18" s="36">
        <v>1</v>
      </c>
      <c r="K18" s="36">
        <v>1</v>
      </c>
      <c r="L18" s="88"/>
      <c r="M18" s="96"/>
      <c r="N18" s="20"/>
    </row>
    <row r="19" spans="1:14" ht="0.75" hidden="1" customHeight="1" x14ac:dyDescent="0.3">
      <c r="A19" s="126"/>
      <c r="B19" s="126"/>
      <c r="C19" s="87" t="s">
        <v>81</v>
      </c>
      <c r="D19" s="89" t="s">
        <v>15</v>
      </c>
      <c r="E19" s="10"/>
      <c r="F19" s="10"/>
      <c r="G19" s="11"/>
      <c r="H19" s="21"/>
      <c r="I19" s="21"/>
      <c r="J19" s="36"/>
      <c r="K19" s="36"/>
      <c r="L19" s="88">
        <v>1</v>
      </c>
      <c r="M19" s="96"/>
      <c r="N19" s="20"/>
    </row>
    <row r="20" spans="1:14" ht="0.75" hidden="1" customHeight="1" x14ac:dyDescent="0.3">
      <c r="A20" s="126"/>
      <c r="B20" s="126"/>
      <c r="C20" s="87"/>
      <c r="D20" s="89"/>
      <c r="E20" s="10"/>
      <c r="F20" s="10"/>
      <c r="G20" s="63"/>
      <c r="H20" s="64"/>
      <c r="I20" s="64"/>
      <c r="J20" s="59"/>
      <c r="K20" s="59"/>
      <c r="L20" s="88"/>
      <c r="M20" s="96"/>
      <c r="N20" s="20"/>
    </row>
    <row r="21" spans="1:14" ht="70.5" customHeight="1" x14ac:dyDescent="0.3">
      <c r="A21" s="126"/>
      <c r="B21" s="126"/>
      <c r="C21" s="87"/>
      <c r="D21" s="89"/>
      <c r="E21" s="10" t="s">
        <v>16</v>
      </c>
      <c r="F21" s="10" t="s">
        <v>24</v>
      </c>
      <c r="G21" s="63" t="s">
        <v>19</v>
      </c>
      <c r="H21" s="64">
        <v>1</v>
      </c>
      <c r="I21" s="64">
        <v>1</v>
      </c>
      <c r="J21" s="59">
        <v>1</v>
      </c>
      <c r="K21" s="59">
        <v>1</v>
      </c>
      <c r="L21" s="88"/>
      <c r="M21" s="96"/>
      <c r="N21" s="20"/>
    </row>
    <row r="22" spans="1:14" ht="46.5" customHeight="1" x14ac:dyDescent="0.3">
      <c r="A22" s="126"/>
      <c r="B22" s="126"/>
      <c r="C22" s="87"/>
      <c r="D22" s="89"/>
      <c r="E22" s="10" t="s">
        <v>18</v>
      </c>
      <c r="F22" s="10" t="s">
        <v>20</v>
      </c>
      <c r="G22" s="11" t="s">
        <v>21</v>
      </c>
      <c r="H22" s="25">
        <v>1896.36</v>
      </c>
      <c r="I22" s="25">
        <v>1896.36</v>
      </c>
      <c r="J22" s="36">
        <v>1</v>
      </c>
      <c r="K22" s="36">
        <v>1</v>
      </c>
      <c r="L22" s="88"/>
      <c r="M22" s="96"/>
      <c r="N22" s="20"/>
    </row>
  </sheetData>
  <autoFilter ref="A6:N14"/>
  <mergeCells count="25">
    <mergeCell ref="A7:A22"/>
    <mergeCell ref="B7:B22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  <mergeCell ref="B1:N1"/>
    <mergeCell ref="B2:N2"/>
    <mergeCell ref="B3:N3"/>
    <mergeCell ref="C7:C10"/>
    <mergeCell ref="D7:D10"/>
    <mergeCell ref="K7:K9"/>
    <mergeCell ref="L7:L10"/>
    <mergeCell ref="M7:M22"/>
    <mergeCell ref="C19:C22"/>
    <mergeCell ref="D19:D22"/>
    <mergeCell ref="L19:L2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A1:N27"/>
  <sheetViews>
    <sheetView zoomScale="90" zoomScaleNormal="90" workbookViewId="0">
      <selection activeCell="H7" sqref="H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3">
      <c r="B4" s="1" t="s">
        <v>108</v>
      </c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15</v>
      </c>
      <c r="B7" s="100" t="s">
        <v>52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4</v>
      </c>
      <c r="I7" s="38">
        <v>6</v>
      </c>
      <c r="J7" s="34">
        <v>1</v>
      </c>
      <c r="K7" s="94">
        <v>1</v>
      </c>
      <c r="L7" s="94">
        <f>(K7+K10)/2</f>
        <v>1</v>
      </c>
      <c r="M7" s="95" t="s">
        <v>104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84">
        <v>5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1">
        <v>70</v>
      </c>
      <c r="J9" s="36">
        <v>1</v>
      </c>
      <c r="K9" s="88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64">
        <v>4912</v>
      </c>
      <c r="I10" s="64">
        <v>4912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21">
        <v>3</v>
      </c>
      <c r="I11" s="21">
        <v>6</v>
      </c>
      <c r="J11" s="36">
        <v>1</v>
      </c>
      <c r="K11" s="106">
        <v>1</v>
      </c>
      <c r="L11" s="88">
        <v>1</v>
      </c>
      <c r="M11" s="96"/>
      <c r="N11" s="14" t="s">
        <v>128</v>
      </c>
    </row>
    <row r="12" spans="1:14" ht="26.4" x14ac:dyDescent="0.3">
      <c r="A12" s="126"/>
      <c r="B12" s="126"/>
      <c r="C12" s="87"/>
      <c r="D12" s="89"/>
      <c r="E12" s="10" t="s">
        <v>16</v>
      </c>
      <c r="F12" s="10" t="s">
        <v>26</v>
      </c>
      <c r="G12" s="63" t="s">
        <v>17</v>
      </c>
      <c r="H12" s="64">
        <v>70</v>
      </c>
      <c r="I12" s="64">
        <v>70</v>
      </c>
      <c r="J12" s="59">
        <v>1</v>
      </c>
      <c r="K12" s="94"/>
      <c r="L12" s="88"/>
      <c r="M12" s="96"/>
      <c r="N12" s="10"/>
    </row>
    <row r="13" spans="1:14" ht="26.4" x14ac:dyDescent="0.3">
      <c r="A13" s="126"/>
      <c r="B13" s="126"/>
      <c r="C13" s="87"/>
      <c r="D13" s="89"/>
      <c r="E13" s="10" t="s">
        <v>18</v>
      </c>
      <c r="F13" s="10" t="s">
        <v>20</v>
      </c>
      <c r="G13" s="11" t="s">
        <v>21</v>
      </c>
      <c r="H13" s="21">
        <v>3701</v>
      </c>
      <c r="I13" s="21">
        <v>3701</v>
      </c>
      <c r="J13" s="36">
        <f>I13/H13*100%</f>
        <v>1</v>
      </c>
      <c r="K13" s="36">
        <f>J13</f>
        <v>1</v>
      </c>
      <c r="L13" s="88"/>
      <c r="M13" s="96"/>
      <c r="N13" s="10"/>
    </row>
    <row r="14" spans="1:14" ht="66" x14ac:dyDescent="0.3">
      <c r="A14" s="126"/>
      <c r="B14" s="126"/>
      <c r="C14" s="87" t="s">
        <v>28</v>
      </c>
      <c r="D14" s="89" t="s">
        <v>15</v>
      </c>
      <c r="E14" s="10" t="s">
        <v>16</v>
      </c>
      <c r="F14" s="10" t="s">
        <v>24</v>
      </c>
      <c r="G14" s="11" t="s">
        <v>19</v>
      </c>
      <c r="H14" s="21">
        <v>3</v>
      </c>
      <c r="I14" s="21">
        <v>9</v>
      </c>
      <c r="J14" s="36">
        <v>1</v>
      </c>
      <c r="K14" s="106">
        <v>1</v>
      </c>
      <c r="L14" s="88">
        <v>1</v>
      </c>
      <c r="M14" s="96"/>
      <c r="N14" s="14" t="s">
        <v>128</v>
      </c>
    </row>
    <row r="15" spans="1:14" ht="39.6" x14ac:dyDescent="0.3">
      <c r="A15" s="126"/>
      <c r="B15" s="126"/>
      <c r="C15" s="87"/>
      <c r="D15" s="89"/>
      <c r="E15" s="10" t="s">
        <v>16</v>
      </c>
      <c r="F15" s="10" t="s">
        <v>25</v>
      </c>
      <c r="G15" s="82" t="s">
        <v>17</v>
      </c>
      <c r="H15" s="83">
        <v>1</v>
      </c>
      <c r="I15" s="84">
        <v>1</v>
      </c>
      <c r="J15" s="80">
        <v>1</v>
      </c>
      <c r="K15" s="112"/>
      <c r="L15" s="88"/>
      <c r="M15" s="96"/>
      <c r="N15" s="10"/>
    </row>
    <row r="16" spans="1:14" ht="26.4" x14ac:dyDescent="0.3">
      <c r="A16" s="126"/>
      <c r="B16" s="126"/>
      <c r="C16" s="87"/>
      <c r="D16" s="89"/>
      <c r="E16" s="10" t="s">
        <v>16</v>
      </c>
      <c r="F16" s="10" t="s">
        <v>26</v>
      </c>
      <c r="G16" s="63" t="s">
        <v>17</v>
      </c>
      <c r="H16" s="64">
        <v>70</v>
      </c>
      <c r="I16" s="64">
        <v>70</v>
      </c>
      <c r="J16" s="59">
        <v>1</v>
      </c>
      <c r="K16" s="94"/>
      <c r="L16" s="88"/>
      <c r="M16" s="96"/>
      <c r="N16" s="10"/>
    </row>
    <row r="17" spans="1:14" ht="27.75" customHeight="1" x14ac:dyDescent="0.3">
      <c r="A17" s="126"/>
      <c r="B17" s="126"/>
      <c r="C17" s="87"/>
      <c r="D17" s="89"/>
      <c r="E17" s="10" t="s">
        <v>18</v>
      </c>
      <c r="F17" s="10" t="s">
        <v>20</v>
      </c>
      <c r="G17" s="11" t="s">
        <v>21</v>
      </c>
      <c r="H17" s="21">
        <v>5292</v>
      </c>
      <c r="I17" s="21">
        <v>5292</v>
      </c>
      <c r="J17" s="36">
        <v>1</v>
      </c>
      <c r="K17" s="36">
        <v>1</v>
      </c>
      <c r="L17" s="88"/>
      <c r="M17" s="96"/>
      <c r="N17" s="10"/>
    </row>
    <row r="18" spans="1:14" ht="0.75" customHeight="1" x14ac:dyDescent="0.3">
      <c r="A18" s="126"/>
      <c r="B18" s="126"/>
      <c r="C18" s="87" t="s">
        <v>29</v>
      </c>
      <c r="D18" s="89" t="s">
        <v>15</v>
      </c>
      <c r="E18" s="10"/>
      <c r="F18" s="10"/>
      <c r="G18" s="11"/>
      <c r="H18" s="21"/>
      <c r="I18" s="21"/>
      <c r="J18" s="36"/>
      <c r="K18" s="36"/>
      <c r="L18" s="88">
        <v>1</v>
      </c>
      <c r="M18" s="96"/>
      <c r="N18" s="20"/>
    </row>
    <row r="19" spans="1:14" ht="30" customHeight="1" x14ac:dyDescent="0.3">
      <c r="A19" s="126"/>
      <c r="B19" s="126"/>
      <c r="C19" s="87"/>
      <c r="D19" s="89"/>
      <c r="E19" s="10" t="s">
        <v>16</v>
      </c>
      <c r="F19" s="10" t="s">
        <v>26</v>
      </c>
      <c r="G19" s="63" t="s">
        <v>17</v>
      </c>
      <c r="H19" s="64">
        <v>70</v>
      </c>
      <c r="I19" s="64">
        <v>70</v>
      </c>
      <c r="J19" s="59">
        <v>1</v>
      </c>
      <c r="K19" s="59">
        <v>1</v>
      </c>
      <c r="L19" s="88"/>
      <c r="M19" s="96"/>
      <c r="N19" s="20"/>
    </row>
    <row r="20" spans="1:14" ht="51.75" customHeight="1" x14ac:dyDescent="0.3">
      <c r="A20" s="126"/>
      <c r="B20" s="126"/>
      <c r="C20" s="87"/>
      <c r="D20" s="89"/>
      <c r="E20" s="10" t="s">
        <v>18</v>
      </c>
      <c r="F20" s="10" t="s">
        <v>20</v>
      </c>
      <c r="G20" s="11" t="s">
        <v>21</v>
      </c>
      <c r="H20" s="21">
        <v>1080</v>
      </c>
      <c r="I20" s="21">
        <v>1080</v>
      </c>
      <c r="J20" s="36">
        <v>1</v>
      </c>
      <c r="K20" s="36">
        <v>1</v>
      </c>
      <c r="L20" s="88"/>
      <c r="M20" s="96"/>
      <c r="N20" s="20"/>
    </row>
    <row r="21" spans="1:14" ht="66" x14ac:dyDescent="0.3">
      <c r="A21" s="126"/>
      <c r="B21" s="126"/>
      <c r="C21" s="87" t="s">
        <v>30</v>
      </c>
      <c r="D21" s="89" t="s">
        <v>15</v>
      </c>
      <c r="E21" s="10" t="s">
        <v>16</v>
      </c>
      <c r="F21" s="10" t="s">
        <v>24</v>
      </c>
      <c r="G21" s="11" t="s">
        <v>19</v>
      </c>
      <c r="H21" s="21">
        <v>3</v>
      </c>
      <c r="I21" s="84">
        <v>3</v>
      </c>
      <c r="J21" s="36">
        <v>1</v>
      </c>
      <c r="K21" s="106">
        <v>1</v>
      </c>
      <c r="L21" s="88">
        <v>1</v>
      </c>
      <c r="M21" s="96"/>
      <c r="N21" s="20"/>
    </row>
    <row r="22" spans="1:14" ht="26.4" x14ac:dyDescent="0.3">
      <c r="A22" s="126"/>
      <c r="B22" s="126"/>
      <c r="C22" s="87"/>
      <c r="D22" s="89"/>
      <c r="E22" s="10" t="s">
        <v>16</v>
      </c>
      <c r="F22" s="10" t="s">
        <v>26</v>
      </c>
      <c r="G22" s="63" t="s">
        <v>17</v>
      </c>
      <c r="H22" s="64">
        <v>70</v>
      </c>
      <c r="I22" s="64">
        <v>70</v>
      </c>
      <c r="J22" s="59">
        <v>1</v>
      </c>
      <c r="K22" s="94"/>
      <c r="L22" s="88"/>
      <c r="M22" s="96"/>
      <c r="N22" s="20"/>
    </row>
    <row r="23" spans="1:14" ht="26.4" x14ac:dyDescent="0.3">
      <c r="A23" s="126"/>
      <c r="B23" s="126"/>
      <c r="C23" s="87"/>
      <c r="D23" s="89"/>
      <c r="E23" s="10" t="s">
        <v>18</v>
      </c>
      <c r="F23" s="10" t="s">
        <v>20</v>
      </c>
      <c r="G23" s="11" t="s">
        <v>21</v>
      </c>
      <c r="H23" s="21">
        <v>3887</v>
      </c>
      <c r="I23" s="21">
        <v>3887</v>
      </c>
      <c r="J23" s="36">
        <v>1</v>
      </c>
      <c r="K23" s="36">
        <v>1</v>
      </c>
      <c r="L23" s="88"/>
      <c r="M23" s="96"/>
      <c r="N23" s="20"/>
    </row>
    <row r="24" spans="1:14" ht="66" x14ac:dyDescent="0.3">
      <c r="A24" s="126"/>
      <c r="B24" s="126"/>
      <c r="C24" s="87" t="s">
        <v>41</v>
      </c>
      <c r="D24" s="89" t="s">
        <v>15</v>
      </c>
      <c r="E24" s="10" t="s">
        <v>16</v>
      </c>
      <c r="F24" s="10" t="s">
        <v>24</v>
      </c>
      <c r="G24" s="11" t="s">
        <v>19</v>
      </c>
      <c r="H24" s="21">
        <v>14</v>
      </c>
      <c r="I24" s="21">
        <v>16</v>
      </c>
      <c r="J24" s="36">
        <v>1</v>
      </c>
      <c r="K24" s="106">
        <v>1</v>
      </c>
      <c r="L24" s="88">
        <v>1</v>
      </c>
      <c r="M24" s="96"/>
      <c r="N24" s="14" t="s">
        <v>128</v>
      </c>
    </row>
    <row r="25" spans="1:14" ht="39.6" x14ac:dyDescent="0.3">
      <c r="A25" s="126"/>
      <c r="B25" s="126"/>
      <c r="C25" s="87"/>
      <c r="D25" s="89"/>
      <c r="E25" s="10" t="s">
        <v>16</v>
      </c>
      <c r="F25" s="10" t="s">
        <v>25</v>
      </c>
      <c r="G25" s="63" t="s">
        <v>17</v>
      </c>
      <c r="H25" s="64">
        <v>2</v>
      </c>
      <c r="I25" s="64">
        <v>6</v>
      </c>
      <c r="J25" s="59">
        <v>1</v>
      </c>
      <c r="K25" s="112"/>
      <c r="L25" s="88"/>
      <c r="M25" s="96"/>
      <c r="N25" s="10" t="s">
        <v>127</v>
      </c>
    </row>
    <row r="26" spans="1:14" ht="26.4" x14ac:dyDescent="0.3">
      <c r="A26" s="126"/>
      <c r="B26" s="126"/>
      <c r="C26" s="87"/>
      <c r="D26" s="89"/>
      <c r="E26" s="10" t="s">
        <v>16</v>
      </c>
      <c r="F26" s="10" t="s">
        <v>26</v>
      </c>
      <c r="G26" s="11" t="s">
        <v>17</v>
      </c>
      <c r="H26" s="21">
        <v>70</v>
      </c>
      <c r="I26" s="21">
        <v>70</v>
      </c>
      <c r="J26" s="36">
        <v>1</v>
      </c>
      <c r="K26" s="94"/>
      <c r="L26" s="88"/>
      <c r="M26" s="96"/>
      <c r="N26" s="20"/>
    </row>
    <row r="27" spans="1:14" ht="26.4" x14ac:dyDescent="0.3">
      <c r="A27" s="126"/>
      <c r="B27" s="126"/>
      <c r="C27" s="87"/>
      <c r="D27" s="89"/>
      <c r="E27" s="10" t="s">
        <v>18</v>
      </c>
      <c r="F27" s="10" t="s">
        <v>20</v>
      </c>
      <c r="G27" s="11" t="s">
        <v>21</v>
      </c>
      <c r="H27" s="25">
        <v>666.72</v>
      </c>
      <c r="I27" s="84">
        <v>5184</v>
      </c>
      <c r="J27" s="36">
        <v>1</v>
      </c>
      <c r="K27" s="36">
        <v>1</v>
      </c>
      <c r="L27" s="88"/>
      <c r="M27" s="96"/>
      <c r="N27" s="20"/>
    </row>
  </sheetData>
  <autoFilter ref="A6:N17"/>
  <mergeCells count="29">
    <mergeCell ref="A7:A27"/>
    <mergeCell ref="B7:B27"/>
    <mergeCell ref="C18:C20"/>
    <mergeCell ref="D18:D20"/>
    <mergeCell ref="L18:L20"/>
    <mergeCell ref="C21:C23"/>
    <mergeCell ref="D21:D23"/>
    <mergeCell ref="L21:L23"/>
    <mergeCell ref="C11:C13"/>
    <mergeCell ref="D11:D13"/>
    <mergeCell ref="L11:L13"/>
    <mergeCell ref="C14:C17"/>
    <mergeCell ref="D14:D17"/>
    <mergeCell ref="L14:L17"/>
    <mergeCell ref="B1:N1"/>
    <mergeCell ref="B2:N2"/>
    <mergeCell ref="B3:N3"/>
    <mergeCell ref="C7:C10"/>
    <mergeCell ref="D7:D10"/>
    <mergeCell ref="K7:K9"/>
    <mergeCell ref="L7:L10"/>
    <mergeCell ref="M7:M27"/>
    <mergeCell ref="C24:C27"/>
    <mergeCell ref="D24:D27"/>
    <mergeCell ref="L24:L27"/>
    <mergeCell ref="K24:K26"/>
    <mergeCell ref="K11:K12"/>
    <mergeCell ref="K14:K16"/>
    <mergeCell ref="K21:K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1:N12"/>
  <sheetViews>
    <sheetView zoomScale="90" zoomScaleNormal="90" workbookViewId="0">
      <selection activeCell="H7" sqref="H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16</v>
      </c>
      <c r="B7" s="100" t="s">
        <v>53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76</v>
      </c>
      <c r="I7" s="38">
        <v>76</v>
      </c>
      <c r="J7" s="34">
        <v>1</v>
      </c>
      <c r="K7" s="94">
        <v>1</v>
      </c>
      <c r="L7" s="94">
        <f>(K7+K10)/2</f>
        <v>1</v>
      </c>
      <c r="M7" s="131" t="s">
        <v>104</v>
      </c>
      <c r="N7" s="14"/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10</v>
      </c>
      <c r="I8" s="23">
        <v>37.299999999999997</v>
      </c>
      <c r="J8" s="36">
        <v>1</v>
      </c>
      <c r="K8" s="88"/>
      <c r="L8" s="88"/>
      <c r="M8" s="132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80</v>
      </c>
      <c r="I9" s="64">
        <v>88.15</v>
      </c>
      <c r="J9" s="36">
        <v>1</v>
      </c>
      <c r="K9" s="88"/>
      <c r="L9" s="88"/>
      <c r="M9" s="132"/>
      <c r="N9" s="10" t="s">
        <v>129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5">
        <v>675.99</v>
      </c>
      <c r="I10" s="25">
        <v>675.99</v>
      </c>
      <c r="J10" s="36">
        <f>I10/H10*100%</f>
        <v>1</v>
      </c>
      <c r="K10" s="36">
        <f>J10</f>
        <v>1</v>
      </c>
      <c r="L10" s="88"/>
      <c r="M10" s="132"/>
      <c r="N10" s="10"/>
    </row>
    <row r="11" spans="1:14" ht="81.75" customHeight="1" x14ac:dyDescent="0.3">
      <c r="A11" s="126"/>
      <c r="B11" s="126"/>
      <c r="C11" s="87" t="s">
        <v>41</v>
      </c>
      <c r="D11" s="89" t="s">
        <v>15</v>
      </c>
      <c r="E11" s="10" t="s">
        <v>16</v>
      </c>
      <c r="F11" s="10" t="s">
        <v>24</v>
      </c>
      <c r="G11" s="11" t="s">
        <v>19</v>
      </c>
      <c r="H11" s="44">
        <v>40</v>
      </c>
      <c r="I11" s="44">
        <v>40</v>
      </c>
      <c r="J11" s="36">
        <v>1</v>
      </c>
      <c r="K11" s="36">
        <v>1</v>
      </c>
      <c r="L11" s="36">
        <v>1</v>
      </c>
      <c r="M11" s="132"/>
      <c r="N11" s="10"/>
    </row>
    <row r="12" spans="1:14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25">
        <v>15129.39</v>
      </c>
      <c r="I12" s="25">
        <v>15129.39</v>
      </c>
      <c r="J12" s="36">
        <v>1</v>
      </c>
      <c r="K12" s="36">
        <v>1</v>
      </c>
      <c r="L12" s="36">
        <v>1</v>
      </c>
      <c r="M12" s="132"/>
      <c r="N12" s="20"/>
    </row>
  </sheetData>
  <autoFilter ref="A6:N10"/>
  <mergeCells count="12">
    <mergeCell ref="A7:A12"/>
    <mergeCell ref="B1:N1"/>
    <mergeCell ref="B2:N2"/>
    <mergeCell ref="B3:N3"/>
    <mergeCell ref="B7:B12"/>
    <mergeCell ref="C7:C10"/>
    <mergeCell ref="D7:D10"/>
    <mergeCell ref="K7:K9"/>
    <mergeCell ref="L7:L10"/>
    <mergeCell ref="M7:M12"/>
    <mergeCell ref="C11:C12"/>
    <mergeCell ref="D11:D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92D050"/>
  </sheetPr>
  <dimension ref="A1:N14"/>
  <sheetViews>
    <sheetView zoomScale="90" zoomScaleNormal="90" workbookViewId="0">
      <selection activeCell="N20" sqref="N20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17</v>
      </c>
      <c r="B7" s="100" t="s">
        <v>54</v>
      </c>
      <c r="C7" s="107" t="s">
        <v>41</v>
      </c>
      <c r="D7" s="135" t="s">
        <v>15</v>
      </c>
      <c r="E7" s="135" t="s">
        <v>16</v>
      </c>
      <c r="F7" s="135" t="s">
        <v>24</v>
      </c>
      <c r="G7" s="137" t="s">
        <v>19</v>
      </c>
      <c r="H7" s="140">
        <v>20</v>
      </c>
      <c r="I7" s="140">
        <v>89</v>
      </c>
      <c r="J7" s="111">
        <v>1</v>
      </c>
      <c r="K7" s="111">
        <v>1</v>
      </c>
      <c r="L7" s="111">
        <v>1</v>
      </c>
      <c r="M7" s="95" t="s">
        <v>104</v>
      </c>
      <c r="N7" s="14" t="s">
        <v>128</v>
      </c>
    </row>
    <row r="8" spans="1:14" ht="12" hidden="1" customHeight="1" x14ac:dyDescent="0.3">
      <c r="A8" s="126"/>
      <c r="B8" s="126"/>
      <c r="C8" s="108"/>
      <c r="D8" s="136"/>
      <c r="E8" s="136"/>
      <c r="F8" s="136"/>
      <c r="G8" s="138"/>
      <c r="H8" s="141"/>
      <c r="I8" s="141"/>
      <c r="J8" s="112"/>
      <c r="K8" s="112"/>
      <c r="L8" s="112"/>
      <c r="M8" s="96"/>
      <c r="N8" s="10"/>
    </row>
    <row r="9" spans="1:14" ht="3.75" hidden="1" customHeight="1" x14ac:dyDescent="0.3">
      <c r="A9" s="126"/>
      <c r="B9" s="126"/>
      <c r="C9" s="108"/>
      <c r="D9" s="136"/>
      <c r="E9" s="136"/>
      <c r="F9" s="136"/>
      <c r="G9" s="138"/>
      <c r="H9" s="141"/>
      <c r="I9" s="141"/>
      <c r="J9" s="112"/>
      <c r="K9" s="112"/>
      <c r="L9" s="112"/>
      <c r="M9" s="96"/>
      <c r="N9" s="10"/>
    </row>
    <row r="10" spans="1:14" ht="2.25" hidden="1" customHeight="1" x14ac:dyDescent="0.3">
      <c r="A10" s="126"/>
      <c r="B10" s="126"/>
      <c r="C10" s="108"/>
      <c r="D10" s="136"/>
      <c r="E10" s="136"/>
      <c r="F10" s="136"/>
      <c r="G10" s="138"/>
      <c r="H10" s="141"/>
      <c r="I10" s="141"/>
      <c r="J10" s="112"/>
      <c r="K10" s="112"/>
      <c r="L10" s="112"/>
      <c r="M10" s="96"/>
      <c r="N10" s="10"/>
    </row>
    <row r="11" spans="1:14" ht="18" hidden="1" customHeight="1" x14ac:dyDescent="0.3">
      <c r="A11" s="126"/>
      <c r="B11" s="126"/>
      <c r="C11" s="108"/>
      <c r="D11" s="136"/>
      <c r="E11" s="117"/>
      <c r="F11" s="117"/>
      <c r="G11" s="139"/>
      <c r="H11" s="121"/>
      <c r="I11" s="121"/>
      <c r="J11" s="94"/>
      <c r="K11" s="112"/>
      <c r="L11" s="112"/>
      <c r="M11" s="96"/>
      <c r="N11" s="10"/>
    </row>
    <row r="12" spans="1:14" ht="48" customHeight="1" x14ac:dyDescent="0.3">
      <c r="A12" s="126"/>
      <c r="B12" s="126"/>
      <c r="C12" s="108"/>
      <c r="D12" s="136"/>
      <c r="E12" s="10" t="s">
        <v>16</v>
      </c>
      <c r="F12" s="10" t="s">
        <v>25</v>
      </c>
      <c r="G12" s="63" t="s">
        <v>17</v>
      </c>
      <c r="H12" s="64">
        <v>10</v>
      </c>
      <c r="I12" s="64">
        <v>12</v>
      </c>
      <c r="J12" s="59">
        <v>1</v>
      </c>
      <c r="K12" s="112"/>
      <c r="L12" s="112"/>
      <c r="M12" s="96"/>
      <c r="N12" s="10" t="s">
        <v>127</v>
      </c>
    </row>
    <row r="13" spans="1:14" ht="32.25" customHeight="1" x14ac:dyDescent="0.3">
      <c r="A13" s="126"/>
      <c r="B13" s="126"/>
      <c r="C13" s="108"/>
      <c r="D13" s="136"/>
      <c r="E13" s="10" t="s">
        <v>16</v>
      </c>
      <c r="F13" s="10" t="s">
        <v>26</v>
      </c>
      <c r="G13" s="63" t="s">
        <v>17</v>
      </c>
      <c r="H13" s="64">
        <v>80</v>
      </c>
      <c r="I13" s="64">
        <v>94</v>
      </c>
      <c r="J13" s="59">
        <v>1</v>
      </c>
      <c r="K13" s="94"/>
      <c r="L13" s="112"/>
      <c r="M13" s="96"/>
      <c r="N13" s="10" t="s">
        <v>129</v>
      </c>
    </row>
    <row r="14" spans="1:14" ht="26.4" x14ac:dyDescent="0.3">
      <c r="A14" s="126"/>
      <c r="B14" s="126"/>
      <c r="C14" s="98"/>
      <c r="D14" s="117"/>
      <c r="E14" s="10" t="s">
        <v>18</v>
      </c>
      <c r="F14" s="10" t="s">
        <v>20</v>
      </c>
      <c r="G14" s="11" t="s">
        <v>21</v>
      </c>
      <c r="H14" s="21">
        <v>115003.2</v>
      </c>
      <c r="I14" s="21">
        <v>115003.2</v>
      </c>
      <c r="J14" s="36">
        <v>1</v>
      </c>
      <c r="K14" s="36">
        <v>1</v>
      </c>
      <c r="L14" s="94"/>
      <c r="M14" s="96"/>
      <c r="N14" s="20"/>
    </row>
  </sheetData>
  <autoFilter ref="A6:N10"/>
  <mergeCells count="16">
    <mergeCell ref="A7:A14"/>
    <mergeCell ref="B1:N1"/>
    <mergeCell ref="B2:N2"/>
    <mergeCell ref="B3:N3"/>
    <mergeCell ref="B7:B14"/>
    <mergeCell ref="M7:M14"/>
    <mergeCell ref="C7:C14"/>
    <mergeCell ref="D7:D14"/>
    <mergeCell ref="E7:E11"/>
    <mergeCell ref="K7:K13"/>
    <mergeCell ref="L7:L14"/>
    <mergeCell ref="F7:F11"/>
    <mergeCell ref="G7:G11"/>
    <mergeCell ref="H7:H11"/>
    <mergeCell ref="I7:I11"/>
    <mergeCell ref="J7:J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FFFF00"/>
  </sheetPr>
  <dimension ref="A1:N20"/>
  <sheetViews>
    <sheetView zoomScale="90" zoomScaleNormal="90" workbookViewId="0">
      <selection activeCell="I17" sqref="I1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3.10937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18</v>
      </c>
      <c r="B7" s="100" t="s">
        <v>55</v>
      </c>
      <c r="C7" s="98" t="s">
        <v>86</v>
      </c>
      <c r="D7" s="97" t="s">
        <v>15</v>
      </c>
      <c r="E7" s="14" t="s">
        <v>16</v>
      </c>
      <c r="F7" s="14" t="s">
        <v>87</v>
      </c>
      <c r="G7" s="37" t="s">
        <v>19</v>
      </c>
      <c r="H7" s="70">
        <v>118500</v>
      </c>
      <c r="I7" s="38">
        <v>119858</v>
      </c>
      <c r="J7" s="34">
        <v>1</v>
      </c>
      <c r="K7" s="94">
        <v>0.98660000000000003</v>
      </c>
      <c r="L7" s="94">
        <f>(K7+K9)/2</f>
        <v>0.99330000000000007</v>
      </c>
      <c r="M7" s="95" t="s">
        <v>124</v>
      </c>
      <c r="N7" s="14"/>
    </row>
    <row r="8" spans="1:14" ht="39.6" x14ac:dyDescent="0.3">
      <c r="A8" s="126"/>
      <c r="B8" s="126"/>
      <c r="C8" s="87"/>
      <c r="D8" s="89"/>
      <c r="E8" s="10" t="s">
        <v>16</v>
      </c>
      <c r="F8" s="10" t="s">
        <v>56</v>
      </c>
      <c r="G8" s="11" t="s">
        <v>57</v>
      </c>
      <c r="H8" s="69">
        <v>2360</v>
      </c>
      <c r="I8" s="69">
        <v>2297.29</v>
      </c>
      <c r="J8" s="36">
        <v>0.97330000000000005</v>
      </c>
      <c r="K8" s="88"/>
      <c r="L8" s="88"/>
      <c r="M8" s="96"/>
      <c r="N8" s="10" t="s">
        <v>135</v>
      </c>
    </row>
    <row r="9" spans="1:14" ht="26.4" x14ac:dyDescent="0.3">
      <c r="A9" s="126"/>
      <c r="B9" s="126"/>
      <c r="C9" s="87"/>
      <c r="D9" s="89"/>
      <c r="E9" s="10" t="s">
        <v>18</v>
      </c>
      <c r="F9" s="10" t="s">
        <v>58</v>
      </c>
      <c r="G9" s="11" t="s">
        <v>59</v>
      </c>
      <c r="H9" s="69">
        <v>741000</v>
      </c>
      <c r="I9" s="21">
        <v>778665</v>
      </c>
      <c r="J9" s="36">
        <v>1</v>
      </c>
      <c r="K9" s="36">
        <f>J9</f>
        <v>1</v>
      </c>
      <c r="L9" s="88"/>
      <c r="M9" s="96"/>
      <c r="N9" s="10"/>
    </row>
    <row r="10" spans="1:14" ht="36" customHeight="1" x14ac:dyDescent="0.3">
      <c r="A10" s="126"/>
      <c r="B10" s="126"/>
      <c r="C10" s="87" t="s">
        <v>88</v>
      </c>
      <c r="D10" s="89" t="s">
        <v>15</v>
      </c>
      <c r="E10" s="10" t="s">
        <v>16</v>
      </c>
      <c r="F10" s="10" t="s">
        <v>87</v>
      </c>
      <c r="G10" s="11" t="s">
        <v>19</v>
      </c>
      <c r="H10" s="69">
        <v>5000</v>
      </c>
      <c r="I10" s="21">
        <v>5082</v>
      </c>
      <c r="J10" s="36">
        <v>1</v>
      </c>
      <c r="K10" s="88">
        <f>J10</f>
        <v>1</v>
      </c>
      <c r="L10" s="88">
        <v>0.98760000000000003</v>
      </c>
      <c r="M10" s="96"/>
      <c r="N10" s="10"/>
    </row>
    <row r="11" spans="1:14" ht="42" customHeight="1" x14ac:dyDescent="0.3">
      <c r="A11" s="126"/>
      <c r="B11" s="126"/>
      <c r="C11" s="87"/>
      <c r="D11" s="89"/>
      <c r="E11" s="10" t="s">
        <v>16</v>
      </c>
      <c r="F11" s="10" t="s">
        <v>56</v>
      </c>
      <c r="G11" s="11" t="s">
        <v>57</v>
      </c>
      <c r="H11" s="69">
        <v>75</v>
      </c>
      <c r="I11" s="69">
        <v>75.83</v>
      </c>
      <c r="J11" s="36">
        <v>1</v>
      </c>
      <c r="K11" s="88"/>
      <c r="L11" s="88"/>
      <c r="M11" s="96"/>
      <c r="N11" s="10"/>
    </row>
    <row r="12" spans="1:14" ht="31.5" customHeight="1" x14ac:dyDescent="0.3">
      <c r="A12" s="126"/>
      <c r="B12" s="126"/>
      <c r="C12" s="87"/>
      <c r="D12" s="89"/>
      <c r="E12" s="10" t="s">
        <v>18</v>
      </c>
      <c r="F12" s="10" t="s">
        <v>58</v>
      </c>
      <c r="G12" s="11" t="s">
        <v>59</v>
      </c>
      <c r="H12" s="69">
        <v>24500</v>
      </c>
      <c r="I12" s="21">
        <v>23897</v>
      </c>
      <c r="J12" s="36">
        <v>0.97529999999999994</v>
      </c>
      <c r="K12" s="36">
        <v>0.97529999999999994</v>
      </c>
      <c r="L12" s="88"/>
      <c r="M12" s="96"/>
      <c r="N12" s="10" t="s">
        <v>131</v>
      </c>
    </row>
    <row r="13" spans="1:14" ht="76.5" customHeight="1" x14ac:dyDescent="0.3">
      <c r="A13" s="126"/>
      <c r="B13" s="126"/>
      <c r="C13" s="87" t="s">
        <v>61</v>
      </c>
      <c r="D13" s="89" t="s">
        <v>15</v>
      </c>
      <c r="E13" s="30" t="s">
        <v>16</v>
      </c>
      <c r="F13" s="10" t="s">
        <v>60</v>
      </c>
      <c r="G13" s="11" t="s">
        <v>59</v>
      </c>
      <c r="H13" s="69">
        <v>262000</v>
      </c>
      <c r="I13" s="21">
        <v>288608</v>
      </c>
      <c r="J13" s="36">
        <v>1</v>
      </c>
      <c r="K13" s="36">
        <v>1</v>
      </c>
      <c r="L13" s="88">
        <v>1</v>
      </c>
      <c r="M13" s="96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58</v>
      </c>
      <c r="G14" s="11" t="s">
        <v>59</v>
      </c>
      <c r="H14" s="69">
        <v>10000</v>
      </c>
      <c r="I14" s="21">
        <v>23932</v>
      </c>
      <c r="J14" s="36">
        <v>1</v>
      </c>
      <c r="K14" s="36">
        <v>1</v>
      </c>
      <c r="L14" s="88"/>
      <c r="M14" s="96"/>
      <c r="N14" s="20"/>
    </row>
    <row r="15" spans="1:14" ht="38.25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5">
        <v>0.03</v>
      </c>
      <c r="I15" s="25">
        <v>0.05</v>
      </c>
      <c r="J15" s="36">
        <v>1</v>
      </c>
      <c r="K15" s="36">
        <v>1</v>
      </c>
      <c r="L15" s="88">
        <v>1</v>
      </c>
      <c r="M15" s="96"/>
      <c r="N15" s="2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69">
        <v>320</v>
      </c>
      <c r="I16" s="21">
        <v>609</v>
      </c>
      <c r="J16" s="36">
        <v>1</v>
      </c>
      <c r="K16" s="88">
        <v>1</v>
      </c>
      <c r="L16" s="88"/>
      <c r="M16" s="96"/>
      <c r="N16" s="20"/>
    </row>
    <row r="17" spans="1:14" ht="30.75" customHeight="1" x14ac:dyDescent="0.3">
      <c r="A17" s="126"/>
      <c r="B17" s="126"/>
      <c r="C17" s="87"/>
      <c r="D17" s="89"/>
      <c r="E17" s="30" t="s">
        <v>18</v>
      </c>
      <c r="F17" s="30" t="s">
        <v>40</v>
      </c>
      <c r="G17" s="68" t="s">
        <v>59</v>
      </c>
      <c r="H17" s="69">
        <v>10</v>
      </c>
      <c r="I17" s="21">
        <v>16</v>
      </c>
      <c r="J17" s="36">
        <v>1</v>
      </c>
      <c r="K17" s="88"/>
      <c r="L17" s="88"/>
      <c r="M17" s="96"/>
      <c r="N17" s="20"/>
    </row>
    <row r="18" spans="1:14" ht="25.5" customHeight="1" x14ac:dyDescent="0.3">
      <c r="A18" s="126"/>
      <c r="B18" s="126"/>
      <c r="C18" s="87" t="s">
        <v>85</v>
      </c>
      <c r="D18" s="89" t="s">
        <v>36</v>
      </c>
      <c r="E18" s="10" t="s">
        <v>16</v>
      </c>
      <c r="F18" s="10" t="s">
        <v>37</v>
      </c>
      <c r="G18" s="11" t="s">
        <v>17</v>
      </c>
      <c r="H18" s="25">
        <v>0.03</v>
      </c>
      <c r="I18" s="25">
        <v>0.03</v>
      </c>
      <c r="J18" s="36">
        <v>1</v>
      </c>
      <c r="K18" s="36">
        <v>1</v>
      </c>
      <c r="L18" s="88">
        <v>1</v>
      </c>
      <c r="M18" s="96"/>
      <c r="N18" s="20"/>
    </row>
    <row r="19" spans="1:14" ht="26.4" x14ac:dyDescent="0.3">
      <c r="A19" s="126"/>
      <c r="B19" s="126"/>
      <c r="C19" s="87"/>
      <c r="D19" s="89"/>
      <c r="E19" s="10" t="s">
        <v>18</v>
      </c>
      <c r="F19" s="10" t="s">
        <v>38</v>
      </c>
      <c r="G19" s="11" t="s">
        <v>19</v>
      </c>
      <c r="H19" s="69">
        <v>332</v>
      </c>
      <c r="I19" s="21">
        <v>353</v>
      </c>
      <c r="J19" s="36">
        <v>1</v>
      </c>
      <c r="K19" s="88">
        <v>1</v>
      </c>
      <c r="L19" s="88"/>
      <c r="M19" s="96"/>
      <c r="N19" s="20"/>
    </row>
    <row r="20" spans="1:14" ht="35.25" customHeight="1" x14ac:dyDescent="0.3">
      <c r="A20" s="126"/>
      <c r="B20" s="126"/>
      <c r="C20" s="87"/>
      <c r="D20" s="89"/>
      <c r="E20" s="30" t="s">
        <v>18</v>
      </c>
      <c r="F20" s="30" t="s">
        <v>40</v>
      </c>
      <c r="G20" s="11" t="s">
        <v>59</v>
      </c>
      <c r="H20" s="69">
        <v>8</v>
      </c>
      <c r="I20" s="21">
        <v>13</v>
      </c>
      <c r="J20" s="36">
        <v>1</v>
      </c>
      <c r="K20" s="88"/>
      <c r="L20" s="88"/>
      <c r="M20" s="96"/>
      <c r="N20" s="20"/>
    </row>
  </sheetData>
  <autoFilter ref="A6:N13"/>
  <mergeCells count="25">
    <mergeCell ref="K19:K20"/>
    <mergeCell ref="L15:L17"/>
    <mergeCell ref="L18:L20"/>
    <mergeCell ref="A7:A20"/>
    <mergeCell ref="B7:B20"/>
    <mergeCell ref="C15:C17"/>
    <mergeCell ref="C18:C20"/>
    <mergeCell ref="C10:C12"/>
    <mergeCell ref="C13:C14"/>
    <mergeCell ref="B1:N1"/>
    <mergeCell ref="B2:N2"/>
    <mergeCell ref="B3:N3"/>
    <mergeCell ref="C7:C9"/>
    <mergeCell ref="D7:D9"/>
    <mergeCell ref="K7:K8"/>
    <mergeCell ref="L7:L9"/>
    <mergeCell ref="M7:M20"/>
    <mergeCell ref="D15:D17"/>
    <mergeCell ref="D18:D20"/>
    <mergeCell ref="K10:K11"/>
    <mergeCell ref="L10:L12"/>
    <mergeCell ref="L13:L14"/>
    <mergeCell ref="D10:D12"/>
    <mergeCell ref="D13:D14"/>
    <mergeCell ref="K16:K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FFFF00"/>
  </sheetPr>
  <dimension ref="A1:N17"/>
  <sheetViews>
    <sheetView topLeftCell="A7" zoomScale="90" zoomScaleNormal="90" workbookViewId="0">
      <selection activeCell="I11" sqref="I11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19</v>
      </c>
      <c r="B7" s="100" t="s">
        <v>62</v>
      </c>
      <c r="C7" s="98" t="s">
        <v>86</v>
      </c>
      <c r="D7" s="97" t="s">
        <v>15</v>
      </c>
      <c r="E7" s="14" t="s">
        <v>16</v>
      </c>
      <c r="F7" s="14" t="s">
        <v>87</v>
      </c>
      <c r="G7" s="37" t="s">
        <v>19</v>
      </c>
      <c r="H7" s="38">
        <v>70000</v>
      </c>
      <c r="I7" s="38">
        <v>82930</v>
      </c>
      <c r="J7" s="34">
        <v>1</v>
      </c>
      <c r="K7" s="94">
        <v>1</v>
      </c>
      <c r="L7" s="94">
        <f>(K7+K9)/2</f>
        <v>0.98249999999999993</v>
      </c>
      <c r="M7" s="95" t="s">
        <v>105</v>
      </c>
      <c r="N7" s="14"/>
    </row>
    <row r="8" spans="1:14" ht="39.6" x14ac:dyDescent="0.3">
      <c r="A8" s="126"/>
      <c r="B8" s="126"/>
      <c r="C8" s="87"/>
      <c r="D8" s="89"/>
      <c r="E8" s="10" t="s">
        <v>16</v>
      </c>
      <c r="F8" s="10" t="s">
        <v>56</v>
      </c>
      <c r="G8" s="11" t="s">
        <v>57</v>
      </c>
      <c r="H8" s="21">
        <v>1467</v>
      </c>
      <c r="I8" s="21">
        <v>1581.99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18</v>
      </c>
      <c r="F9" s="10" t="s">
        <v>58</v>
      </c>
      <c r="G9" s="11" t="s">
        <v>59</v>
      </c>
      <c r="H9" s="21">
        <v>790075</v>
      </c>
      <c r="I9" s="21">
        <v>762384</v>
      </c>
      <c r="J9" s="36">
        <v>0.96499999999999997</v>
      </c>
      <c r="K9" s="36">
        <f>J9</f>
        <v>0.96499999999999997</v>
      </c>
      <c r="L9" s="88"/>
      <c r="M9" s="96"/>
      <c r="N9" s="10" t="s">
        <v>136</v>
      </c>
    </row>
    <row r="10" spans="1:14" ht="36" customHeight="1" x14ac:dyDescent="0.3">
      <c r="A10" s="126"/>
      <c r="B10" s="126"/>
      <c r="C10" s="87" t="s">
        <v>88</v>
      </c>
      <c r="D10" s="89" t="s">
        <v>15</v>
      </c>
      <c r="E10" s="10" t="s">
        <v>16</v>
      </c>
      <c r="F10" s="10" t="s">
        <v>87</v>
      </c>
      <c r="G10" s="11" t="s">
        <v>19</v>
      </c>
      <c r="H10" s="21">
        <v>3000</v>
      </c>
      <c r="I10" s="21">
        <v>6485</v>
      </c>
      <c r="J10" s="36">
        <v>1</v>
      </c>
      <c r="K10" s="88">
        <f>J10</f>
        <v>1</v>
      </c>
      <c r="L10" s="88">
        <v>1</v>
      </c>
      <c r="M10" s="96"/>
      <c r="N10" s="10"/>
    </row>
    <row r="11" spans="1:14" ht="42" customHeight="1" x14ac:dyDescent="0.3">
      <c r="A11" s="126"/>
      <c r="B11" s="126"/>
      <c r="C11" s="87"/>
      <c r="D11" s="89"/>
      <c r="E11" s="10" t="s">
        <v>16</v>
      </c>
      <c r="F11" s="10" t="s">
        <v>56</v>
      </c>
      <c r="G11" s="11" t="s">
        <v>57</v>
      </c>
      <c r="H11" s="21">
        <v>43</v>
      </c>
      <c r="I11" s="21">
        <v>108</v>
      </c>
      <c r="J11" s="36">
        <v>1</v>
      </c>
      <c r="K11" s="88"/>
      <c r="L11" s="88"/>
      <c r="M11" s="96"/>
      <c r="N11" s="10"/>
    </row>
    <row r="12" spans="1:14" ht="31.5" customHeight="1" x14ac:dyDescent="0.3">
      <c r="A12" s="126"/>
      <c r="B12" s="126"/>
      <c r="C12" s="87"/>
      <c r="D12" s="89"/>
      <c r="E12" s="10" t="s">
        <v>18</v>
      </c>
      <c r="F12" s="10" t="s">
        <v>58</v>
      </c>
      <c r="G12" s="11" t="s">
        <v>59</v>
      </c>
      <c r="H12" s="21">
        <v>50000</v>
      </c>
      <c r="I12" s="21">
        <v>77691</v>
      </c>
      <c r="J12" s="36">
        <v>1</v>
      </c>
      <c r="K12" s="36">
        <v>1</v>
      </c>
      <c r="L12" s="88"/>
      <c r="M12" s="96"/>
      <c r="N12" s="10"/>
    </row>
    <row r="13" spans="1:14" ht="76.5" customHeight="1" x14ac:dyDescent="0.3">
      <c r="A13" s="126"/>
      <c r="B13" s="126"/>
      <c r="C13" s="87" t="s">
        <v>61</v>
      </c>
      <c r="D13" s="89" t="s">
        <v>15</v>
      </c>
      <c r="E13" s="30" t="s">
        <v>16</v>
      </c>
      <c r="F13" s="10" t="s">
        <v>60</v>
      </c>
      <c r="G13" s="11" t="s">
        <v>59</v>
      </c>
      <c r="H13" s="50">
        <v>80300</v>
      </c>
      <c r="I13" s="21">
        <v>86800</v>
      </c>
      <c r="J13" s="36">
        <v>1</v>
      </c>
      <c r="K13" s="36">
        <v>1</v>
      </c>
      <c r="L13" s="88">
        <v>1</v>
      </c>
      <c r="M13" s="96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58</v>
      </c>
      <c r="G14" s="11" t="s">
        <v>59</v>
      </c>
      <c r="H14" s="21">
        <v>15000</v>
      </c>
      <c r="I14" s="21">
        <v>41272</v>
      </c>
      <c r="J14" s="36">
        <v>1</v>
      </c>
      <c r="K14" s="36">
        <v>1</v>
      </c>
      <c r="L14" s="88"/>
      <c r="M14" s="96"/>
      <c r="N14" s="20"/>
    </row>
    <row r="15" spans="1:14" ht="38.25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6">
        <v>0.3</v>
      </c>
      <c r="I15" s="26">
        <v>0.3</v>
      </c>
      <c r="J15" s="36">
        <v>1</v>
      </c>
      <c r="K15" s="36">
        <v>1</v>
      </c>
      <c r="L15" s="88">
        <v>1</v>
      </c>
      <c r="M15" s="96"/>
      <c r="N15" s="2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21">
        <v>3200</v>
      </c>
      <c r="I16" s="21">
        <v>3228</v>
      </c>
      <c r="J16" s="36">
        <v>1</v>
      </c>
      <c r="K16" s="88">
        <v>1</v>
      </c>
      <c r="L16" s="88"/>
      <c r="M16" s="96"/>
      <c r="N16" s="20"/>
    </row>
    <row r="17" spans="1:14" ht="30.75" customHeight="1" x14ac:dyDescent="0.3">
      <c r="A17" s="126"/>
      <c r="B17" s="126"/>
      <c r="C17" s="87"/>
      <c r="D17" s="89"/>
      <c r="E17" s="30" t="s">
        <v>18</v>
      </c>
      <c r="F17" s="30" t="s">
        <v>40</v>
      </c>
      <c r="G17" s="11" t="s">
        <v>59</v>
      </c>
      <c r="H17" s="21">
        <v>100</v>
      </c>
      <c r="I17" s="21">
        <v>106</v>
      </c>
      <c r="J17" s="36">
        <v>1</v>
      </c>
      <c r="K17" s="88"/>
      <c r="L17" s="88"/>
      <c r="M17" s="96"/>
      <c r="N17" s="20"/>
    </row>
  </sheetData>
  <autoFilter ref="A6:N13"/>
  <mergeCells count="21">
    <mergeCell ref="K10:K11"/>
    <mergeCell ref="L10:L12"/>
    <mergeCell ref="C13:C14"/>
    <mergeCell ref="D13:D14"/>
    <mergeCell ref="L13:L14"/>
    <mergeCell ref="B1:N1"/>
    <mergeCell ref="B2:N2"/>
    <mergeCell ref="B3:N3"/>
    <mergeCell ref="A7:A17"/>
    <mergeCell ref="B7:B17"/>
    <mergeCell ref="C7:C9"/>
    <mergeCell ref="D7:D9"/>
    <mergeCell ref="K7:K8"/>
    <mergeCell ref="L7:L9"/>
    <mergeCell ref="M7:M17"/>
    <mergeCell ref="C15:C17"/>
    <mergeCell ref="D15:D17"/>
    <mergeCell ref="L15:L17"/>
    <mergeCell ref="K16:K17"/>
    <mergeCell ref="C10:C12"/>
    <mergeCell ref="D10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N18"/>
  <sheetViews>
    <sheetView zoomScale="90" zoomScaleNormal="90" workbookViewId="0">
      <selection activeCell="B5" sqref="B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0"/>
      <c r="B6" s="4">
        <v>1</v>
      </c>
      <c r="C6" s="4">
        <v>2</v>
      </c>
      <c r="D6" s="4">
        <v>3</v>
      </c>
      <c r="E6" s="39">
        <v>4</v>
      </c>
      <c r="F6" s="4">
        <v>5</v>
      </c>
      <c r="G6" s="4">
        <v>6</v>
      </c>
      <c r="H6" s="39">
        <v>7</v>
      </c>
      <c r="I6" s="39">
        <v>8</v>
      </c>
      <c r="J6" s="4">
        <v>9</v>
      </c>
      <c r="K6" s="5">
        <v>10</v>
      </c>
      <c r="L6" s="5">
        <v>11</v>
      </c>
      <c r="M6" s="4">
        <v>12</v>
      </c>
      <c r="N6" s="39">
        <v>13</v>
      </c>
    </row>
    <row r="7" spans="1:14" ht="64.5" customHeight="1" x14ac:dyDescent="0.3">
      <c r="A7" s="99">
        <v>2</v>
      </c>
      <c r="B7" s="101" t="s">
        <v>31</v>
      </c>
      <c r="C7" s="107" t="s">
        <v>23</v>
      </c>
      <c r="D7" s="109" t="s">
        <v>15</v>
      </c>
      <c r="E7" s="14" t="s">
        <v>16</v>
      </c>
      <c r="F7" s="6" t="s">
        <v>24</v>
      </c>
      <c r="G7" s="7" t="s">
        <v>19</v>
      </c>
      <c r="H7" s="38">
        <v>30</v>
      </c>
      <c r="I7" s="38">
        <v>177</v>
      </c>
      <c r="J7" s="8">
        <v>1</v>
      </c>
      <c r="K7" s="111">
        <v>1</v>
      </c>
      <c r="L7" s="111">
        <f>(K7+K10)/2</f>
        <v>1</v>
      </c>
      <c r="M7" s="102" t="s">
        <v>104</v>
      </c>
      <c r="N7" s="14" t="s">
        <v>128</v>
      </c>
    </row>
    <row r="8" spans="1:14" ht="39.6" x14ac:dyDescent="0.3">
      <c r="A8" s="99"/>
      <c r="B8" s="99"/>
      <c r="C8" s="108"/>
      <c r="D8" s="110"/>
      <c r="E8" s="10" t="s">
        <v>16</v>
      </c>
      <c r="F8" s="14" t="s">
        <v>25</v>
      </c>
      <c r="G8" s="15" t="s">
        <v>17</v>
      </c>
      <c r="H8" s="21">
        <v>5</v>
      </c>
      <c r="I8" s="21">
        <v>6</v>
      </c>
      <c r="J8" s="17">
        <v>1</v>
      </c>
      <c r="K8" s="112"/>
      <c r="L8" s="112"/>
      <c r="M8" s="103"/>
      <c r="N8" s="10" t="s">
        <v>127</v>
      </c>
    </row>
    <row r="9" spans="1:14" ht="26.4" x14ac:dyDescent="0.3">
      <c r="A9" s="99"/>
      <c r="B9" s="99"/>
      <c r="C9" s="108"/>
      <c r="D9" s="110"/>
      <c r="E9" s="14" t="s">
        <v>16</v>
      </c>
      <c r="F9" s="14" t="s">
        <v>26</v>
      </c>
      <c r="G9" s="15" t="s">
        <v>17</v>
      </c>
      <c r="H9" s="22">
        <v>70</v>
      </c>
      <c r="I9" s="65">
        <v>90</v>
      </c>
      <c r="J9" s="34">
        <v>1</v>
      </c>
      <c r="K9" s="94"/>
      <c r="L9" s="112"/>
      <c r="M9" s="103"/>
      <c r="N9" s="10" t="s">
        <v>129</v>
      </c>
    </row>
    <row r="10" spans="1:14" ht="26.4" x14ac:dyDescent="0.3">
      <c r="A10" s="99"/>
      <c r="B10" s="99"/>
      <c r="C10" s="98"/>
      <c r="D10" s="97"/>
      <c r="E10" s="10" t="s">
        <v>18</v>
      </c>
      <c r="F10" s="10" t="s">
        <v>20</v>
      </c>
      <c r="G10" s="11" t="s">
        <v>21</v>
      </c>
      <c r="H10" s="21">
        <v>37447.68</v>
      </c>
      <c r="I10" s="64">
        <v>37447.68</v>
      </c>
      <c r="J10" s="12">
        <f>I10/H10*100%</f>
        <v>1</v>
      </c>
      <c r="K10" s="17">
        <f>J10</f>
        <v>1</v>
      </c>
      <c r="L10" s="94"/>
      <c r="M10" s="103"/>
      <c r="N10" s="10"/>
    </row>
    <row r="11" spans="1:14" ht="66" x14ac:dyDescent="0.3">
      <c r="A11" s="99"/>
      <c r="B11" s="99"/>
      <c r="C11" s="104" t="s">
        <v>27</v>
      </c>
      <c r="D11" s="105" t="s">
        <v>15</v>
      </c>
      <c r="E11" s="10" t="s">
        <v>16</v>
      </c>
      <c r="F11" s="10" t="s">
        <v>24</v>
      </c>
      <c r="G11" s="11" t="s">
        <v>19</v>
      </c>
      <c r="H11" s="21">
        <v>5</v>
      </c>
      <c r="I11" s="21">
        <v>19</v>
      </c>
      <c r="J11" s="28">
        <v>1</v>
      </c>
      <c r="K11" s="27">
        <v>1</v>
      </c>
      <c r="L11" s="106">
        <v>1</v>
      </c>
      <c r="M11" s="103"/>
      <c r="N11" s="14" t="s">
        <v>128</v>
      </c>
    </row>
    <row r="12" spans="1:14" ht="26.4" x14ac:dyDescent="0.3">
      <c r="A12" s="99"/>
      <c r="B12" s="99"/>
      <c r="C12" s="98"/>
      <c r="D12" s="97"/>
      <c r="E12" s="10" t="s">
        <v>18</v>
      </c>
      <c r="F12" s="10" t="s">
        <v>20</v>
      </c>
      <c r="G12" s="11" t="s">
        <v>21</v>
      </c>
      <c r="H12" s="21">
        <v>11004</v>
      </c>
      <c r="I12" s="21">
        <v>11004</v>
      </c>
      <c r="J12" s="28">
        <f>I12/H12*100%</f>
        <v>1</v>
      </c>
      <c r="K12" s="27">
        <f>J12</f>
        <v>1</v>
      </c>
      <c r="L12" s="94"/>
      <c r="M12" s="103"/>
      <c r="N12" s="10"/>
    </row>
    <row r="13" spans="1:14" ht="66" x14ac:dyDescent="0.3">
      <c r="A13" s="99"/>
      <c r="B13" s="99"/>
      <c r="C13" s="104" t="s">
        <v>28</v>
      </c>
      <c r="D13" s="105" t="s">
        <v>15</v>
      </c>
      <c r="E13" s="10" t="s">
        <v>16</v>
      </c>
      <c r="F13" s="10" t="s">
        <v>24</v>
      </c>
      <c r="G13" s="11" t="s">
        <v>19</v>
      </c>
      <c r="H13" s="21">
        <v>4</v>
      </c>
      <c r="I13" s="21">
        <v>17</v>
      </c>
      <c r="J13" s="28">
        <v>1</v>
      </c>
      <c r="K13" s="27">
        <v>1</v>
      </c>
      <c r="L13" s="106">
        <v>1</v>
      </c>
      <c r="M13" s="103"/>
      <c r="N13" s="14" t="s">
        <v>128</v>
      </c>
    </row>
    <row r="14" spans="1:14" ht="26.4" x14ac:dyDescent="0.3">
      <c r="A14" s="99"/>
      <c r="B14" s="99"/>
      <c r="C14" s="98"/>
      <c r="D14" s="97"/>
      <c r="E14" s="10" t="s">
        <v>18</v>
      </c>
      <c r="F14" s="10" t="s">
        <v>20</v>
      </c>
      <c r="G14" s="11" t="s">
        <v>21</v>
      </c>
      <c r="H14" s="21">
        <v>9883.2000000000007</v>
      </c>
      <c r="I14" s="64">
        <v>9883.2000000000007</v>
      </c>
      <c r="J14" s="28">
        <v>1</v>
      </c>
      <c r="K14" s="28">
        <v>1</v>
      </c>
      <c r="L14" s="94"/>
      <c r="M14" s="103"/>
      <c r="N14" s="10"/>
    </row>
    <row r="15" spans="1:14" ht="66" x14ac:dyDescent="0.3">
      <c r="A15" s="99"/>
      <c r="B15" s="99"/>
      <c r="C15" s="104" t="s">
        <v>29</v>
      </c>
      <c r="D15" s="105" t="s">
        <v>15</v>
      </c>
      <c r="E15" s="10" t="s">
        <v>16</v>
      </c>
      <c r="F15" s="10" t="s">
        <v>24</v>
      </c>
      <c r="G15" s="11" t="s">
        <v>19</v>
      </c>
      <c r="H15" s="21">
        <v>4</v>
      </c>
      <c r="I15" s="21">
        <v>6</v>
      </c>
      <c r="J15" s="28">
        <v>1</v>
      </c>
      <c r="K15" s="27">
        <v>1</v>
      </c>
      <c r="L15" s="106">
        <v>1</v>
      </c>
      <c r="M15" s="103"/>
      <c r="N15" s="14" t="s">
        <v>128</v>
      </c>
    </row>
    <row r="16" spans="1:14" ht="26.4" x14ac:dyDescent="0.3">
      <c r="A16" s="99"/>
      <c r="B16" s="99"/>
      <c r="C16" s="98"/>
      <c r="D16" s="97"/>
      <c r="E16" s="10" t="s">
        <v>18</v>
      </c>
      <c r="F16" s="10" t="s">
        <v>20</v>
      </c>
      <c r="G16" s="11" t="s">
        <v>21</v>
      </c>
      <c r="H16" s="21">
        <v>9998.8799999999992</v>
      </c>
      <c r="I16" s="64">
        <v>9998.8799999999992</v>
      </c>
      <c r="J16" s="28">
        <v>1</v>
      </c>
      <c r="K16" s="28">
        <v>1</v>
      </c>
      <c r="L16" s="94"/>
      <c r="M16" s="103"/>
      <c r="N16" s="20"/>
    </row>
    <row r="17" spans="1:14" ht="66" x14ac:dyDescent="0.3">
      <c r="A17" s="99"/>
      <c r="B17" s="99"/>
      <c r="C17" s="104" t="s">
        <v>30</v>
      </c>
      <c r="D17" s="105" t="s">
        <v>15</v>
      </c>
      <c r="E17" s="10" t="s">
        <v>16</v>
      </c>
      <c r="F17" s="10" t="s">
        <v>24</v>
      </c>
      <c r="G17" s="11" t="s">
        <v>19</v>
      </c>
      <c r="H17" s="21">
        <v>4</v>
      </c>
      <c r="I17" s="21">
        <v>12</v>
      </c>
      <c r="J17" s="28">
        <v>1</v>
      </c>
      <c r="K17" s="27">
        <v>1</v>
      </c>
      <c r="L17" s="106">
        <v>1</v>
      </c>
      <c r="M17" s="103"/>
      <c r="N17" s="14" t="s">
        <v>128</v>
      </c>
    </row>
    <row r="18" spans="1:14" ht="26.4" x14ac:dyDescent="0.3">
      <c r="A18" s="100"/>
      <c r="B18" s="100"/>
      <c r="C18" s="98"/>
      <c r="D18" s="97"/>
      <c r="E18" s="10" t="s">
        <v>18</v>
      </c>
      <c r="F18" s="10" t="s">
        <v>20</v>
      </c>
      <c r="G18" s="11" t="s">
        <v>21</v>
      </c>
      <c r="H18" s="21">
        <v>14171.52</v>
      </c>
      <c r="I18" s="64">
        <v>14171.52</v>
      </c>
      <c r="J18" s="28">
        <v>1</v>
      </c>
      <c r="K18" s="28">
        <v>1</v>
      </c>
      <c r="L18" s="94"/>
      <c r="M18" s="95"/>
      <c r="N18" s="20"/>
    </row>
  </sheetData>
  <autoFilter ref="A6:N14"/>
  <mergeCells count="22">
    <mergeCell ref="B1:N1"/>
    <mergeCell ref="B2:N2"/>
    <mergeCell ref="B3:N3"/>
    <mergeCell ref="C7:C10"/>
    <mergeCell ref="D7:D10"/>
    <mergeCell ref="K7:K9"/>
    <mergeCell ref="L7:L10"/>
    <mergeCell ref="A7:A18"/>
    <mergeCell ref="B7:B18"/>
    <mergeCell ref="M7:M18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  <mergeCell ref="D13:D14"/>
    <mergeCell ref="L13:L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92D050"/>
    <pageSetUpPr fitToPage="1"/>
  </sheetPr>
  <dimension ref="A1:N8"/>
  <sheetViews>
    <sheetView topLeftCell="B1" zoomScale="90" zoomScaleNormal="90" workbookViewId="0">
      <selection activeCell="H8" sqref="H8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20</v>
      </c>
      <c r="B7" s="100" t="s">
        <v>63</v>
      </c>
      <c r="C7" s="98" t="s">
        <v>109</v>
      </c>
      <c r="D7" s="97" t="s">
        <v>36</v>
      </c>
      <c r="E7" s="14" t="s">
        <v>16</v>
      </c>
      <c r="F7" s="14" t="s">
        <v>110</v>
      </c>
      <c r="G7" s="71" t="s">
        <v>17</v>
      </c>
      <c r="H7" s="38">
        <v>100</v>
      </c>
      <c r="I7" s="38">
        <v>115</v>
      </c>
      <c r="J7" s="34">
        <v>1</v>
      </c>
      <c r="K7" s="34">
        <v>1</v>
      </c>
      <c r="L7" s="94">
        <f>(K7+K8)/2</f>
        <v>1</v>
      </c>
      <c r="M7" s="95" t="s">
        <v>104</v>
      </c>
      <c r="N7" s="14"/>
    </row>
    <row r="8" spans="1:14" ht="62.25" customHeight="1" x14ac:dyDescent="0.3">
      <c r="A8" s="126"/>
      <c r="B8" s="126"/>
      <c r="C8" s="87"/>
      <c r="D8" s="89"/>
      <c r="E8" s="10" t="s">
        <v>18</v>
      </c>
      <c r="F8" s="10" t="s">
        <v>111</v>
      </c>
      <c r="G8" s="68" t="s">
        <v>59</v>
      </c>
      <c r="H8" s="21">
        <v>8090</v>
      </c>
      <c r="I8" s="21">
        <v>9290</v>
      </c>
      <c r="J8" s="36">
        <v>1</v>
      </c>
      <c r="K8" s="36">
        <f>J8</f>
        <v>1</v>
      </c>
      <c r="L8" s="88"/>
      <c r="M8" s="96"/>
      <c r="N8" s="10"/>
    </row>
  </sheetData>
  <autoFilter ref="A6:N8"/>
  <mergeCells count="9">
    <mergeCell ref="B1:N1"/>
    <mergeCell ref="B2:N2"/>
    <mergeCell ref="B3:N3"/>
    <mergeCell ref="M7:M8"/>
    <mergeCell ref="A7:A8"/>
    <mergeCell ref="B7:B8"/>
    <mergeCell ref="C7:C8"/>
    <mergeCell ref="D7:D8"/>
    <mergeCell ref="L7:L8"/>
  </mergeCells>
  <pageMargins left="0.7" right="0.7" top="0.75" bottom="0.75" header="0.3" footer="0.3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FFFF00"/>
  </sheetPr>
  <dimension ref="A1:N15"/>
  <sheetViews>
    <sheetView zoomScale="90" zoomScaleNormal="90" workbookViewId="0">
      <selection activeCell="K13" sqref="K13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21</v>
      </c>
      <c r="B7" s="100" t="s">
        <v>67</v>
      </c>
      <c r="C7" s="98" t="s">
        <v>112</v>
      </c>
      <c r="D7" s="97" t="s">
        <v>15</v>
      </c>
      <c r="E7" s="14" t="s">
        <v>16</v>
      </c>
      <c r="F7" s="14" t="s">
        <v>89</v>
      </c>
      <c r="G7" s="37" t="s">
        <v>17</v>
      </c>
      <c r="H7" s="38">
        <v>2</v>
      </c>
      <c r="I7" s="77">
        <v>42</v>
      </c>
      <c r="J7" s="34">
        <v>1</v>
      </c>
      <c r="K7" s="94">
        <v>1</v>
      </c>
      <c r="L7" s="94">
        <f>(K7+K9)/2</f>
        <v>0.99160000000000004</v>
      </c>
      <c r="M7" s="95" t="s">
        <v>105</v>
      </c>
      <c r="N7" s="14"/>
    </row>
    <row r="8" spans="1:14" ht="44.25" customHeight="1" x14ac:dyDescent="0.3">
      <c r="A8" s="126"/>
      <c r="B8" s="126"/>
      <c r="C8" s="87"/>
      <c r="D8" s="89"/>
      <c r="E8" s="10" t="s">
        <v>16</v>
      </c>
      <c r="F8" s="10" t="s">
        <v>65</v>
      </c>
      <c r="G8" s="11" t="s">
        <v>59</v>
      </c>
      <c r="H8" s="21">
        <v>200</v>
      </c>
      <c r="I8" s="55">
        <v>270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18</v>
      </c>
      <c r="F9" s="10" t="s">
        <v>66</v>
      </c>
      <c r="G9" s="11" t="s">
        <v>19</v>
      </c>
      <c r="H9" s="21">
        <v>47000</v>
      </c>
      <c r="I9" s="21">
        <v>46211</v>
      </c>
      <c r="J9" s="36">
        <v>0.98319999999999996</v>
      </c>
      <c r="K9" s="36">
        <f>J9</f>
        <v>0.98319999999999996</v>
      </c>
      <c r="L9" s="88"/>
      <c r="M9" s="96"/>
      <c r="N9" s="10" t="s">
        <v>132</v>
      </c>
    </row>
    <row r="10" spans="1:14" ht="26.4" x14ac:dyDescent="0.3">
      <c r="A10" s="126"/>
      <c r="B10" s="126"/>
      <c r="C10" s="87" t="s">
        <v>113</v>
      </c>
      <c r="D10" s="89"/>
      <c r="E10" s="10" t="s">
        <v>16</v>
      </c>
      <c r="F10" s="10" t="s">
        <v>89</v>
      </c>
      <c r="G10" s="11" t="s">
        <v>17</v>
      </c>
      <c r="H10" s="21">
        <v>15</v>
      </c>
      <c r="I10" s="21">
        <v>22.9</v>
      </c>
      <c r="J10" s="36">
        <v>1</v>
      </c>
      <c r="K10" s="88">
        <v>1</v>
      </c>
      <c r="L10" s="88">
        <f>(K10+K12)/2</f>
        <v>0.99164999999999992</v>
      </c>
      <c r="M10" s="96"/>
      <c r="N10" s="20"/>
    </row>
    <row r="11" spans="1:14" ht="26.4" x14ac:dyDescent="0.3">
      <c r="A11" s="126"/>
      <c r="B11" s="126"/>
      <c r="C11" s="87"/>
      <c r="D11" s="89"/>
      <c r="E11" s="10" t="s">
        <v>16</v>
      </c>
      <c r="F11" s="10" t="s">
        <v>65</v>
      </c>
      <c r="G11" s="11" t="s">
        <v>59</v>
      </c>
      <c r="H11" s="21">
        <v>4660</v>
      </c>
      <c r="I11" s="21">
        <v>6170</v>
      </c>
      <c r="J11" s="36">
        <v>1</v>
      </c>
      <c r="K11" s="88"/>
      <c r="L11" s="88"/>
      <c r="M11" s="96"/>
      <c r="N11" s="20"/>
    </row>
    <row r="12" spans="1:14" ht="26.4" x14ac:dyDescent="0.3">
      <c r="A12" s="126"/>
      <c r="B12" s="126"/>
      <c r="C12" s="87"/>
      <c r="D12" s="89"/>
      <c r="E12" s="10" t="s">
        <v>18</v>
      </c>
      <c r="F12" s="10" t="s">
        <v>66</v>
      </c>
      <c r="G12" s="11" t="s">
        <v>19</v>
      </c>
      <c r="H12" s="21">
        <v>120000</v>
      </c>
      <c r="I12" s="21">
        <v>117991</v>
      </c>
      <c r="J12" s="36">
        <v>0.98319999999999996</v>
      </c>
      <c r="K12" s="36">
        <v>0.98329999999999995</v>
      </c>
      <c r="L12" s="88"/>
      <c r="M12" s="96"/>
      <c r="N12" s="10" t="s">
        <v>132</v>
      </c>
    </row>
    <row r="13" spans="1:14" x14ac:dyDescent="0.3">
      <c r="J13" s="46"/>
    </row>
    <row r="15" spans="1:14" x14ac:dyDescent="0.3">
      <c r="J15" s="46"/>
    </row>
  </sheetData>
  <autoFilter ref="A6:N9"/>
  <mergeCells count="13">
    <mergeCell ref="A7:A12"/>
    <mergeCell ref="B7:B12"/>
    <mergeCell ref="D7:D12"/>
    <mergeCell ref="C10:C12"/>
    <mergeCell ref="K10:K11"/>
    <mergeCell ref="L10:L12"/>
    <mergeCell ref="M7:M12"/>
    <mergeCell ref="B1:N1"/>
    <mergeCell ref="B2:N2"/>
    <mergeCell ref="B3:N3"/>
    <mergeCell ref="C7:C9"/>
    <mergeCell ref="K7:K8"/>
    <mergeCell ref="L7:L9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92D050"/>
  </sheetPr>
  <dimension ref="A1:N20"/>
  <sheetViews>
    <sheetView zoomScale="90" zoomScaleNormal="90" workbookViewId="0">
      <selection activeCell="J20" sqref="J20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22</v>
      </c>
      <c r="B7" s="100" t="s">
        <v>68</v>
      </c>
      <c r="C7" s="98" t="s">
        <v>90</v>
      </c>
      <c r="D7" s="97" t="s">
        <v>15</v>
      </c>
      <c r="E7" s="14" t="s">
        <v>16</v>
      </c>
      <c r="F7" s="14" t="s">
        <v>69</v>
      </c>
      <c r="G7" s="37" t="s">
        <v>59</v>
      </c>
      <c r="H7" s="38">
        <v>2</v>
      </c>
      <c r="I7" s="38">
        <v>3</v>
      </c>
      <c r="J7" s="34">
        <v>1</v>
      </c>
      <c r="K7" s="94">
        <v>1</v>
      </c>
      <c r="L7" s="94">
        <f>(K7+K10)/2</f>
        <v>1</v>
      </c>
      <c r="M7" s="95" t="s">
        <v>104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114</v>
      </c>
      <c r="G8" s="11" t="s">
        <v>59</v>
      </c>
      <c r="H8" s="21">
        <v>80</v>
      </c>
      <c r="I8" s="21">
        <v>81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91</v>
      </c>
      <c r="G9" s="11" t="s">
        <v>59</v>
      </c>
      <c r="H9" s="21">
        <v>27</v>
      </c>
      <c r="I9" s="21">
        <v>60</v>
      </c>
      <c r="J9" s="36">
        <v>1</v>
      </c>
      <c r="K9" s="88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64</v>
      </c>
      <c r="G10" s="11" t="s">
        <v>19</v>
      </c>
      <c r="H10" s="21">
        <v>2500</v>
      </c>
      <c r="I10" s="21">
        <v>2949</v>
      </c>
      <c r="J10" s="36">
        <v>1</v>
      </c>
      <c r="K10" s="36">
        <v>1</v>
      </c>
      <c r="L10" s="88"/>
      <c r="M10" s="96"/>
      <c r="N10" s="10"/>
    </row>
    <row r="11" spans="1:14" ht="36" customHeight="1" x14ac:dyDescent="0.3">
      <c r="A11" s="126"/>
      <c r="B11" s="126"/>
      <c r="C11" s="87" t="s">
        <v>92</v>
      </c>
      <c r="D11" s="89" t="s">
        <v>15</v>
      </c>
      <c r="E11" s="128" t="s">
        <v>16</v>
      </c>
      <c r="F11" s="128" t="s">
        <v>69</v>
      </c>
      <c r="G11" s="129" t="s">
        <v>59</v>
      </c>
      <c r="H11" s="130">
        <v>7</v>
      </c>
      <c r="I11" s="130">
        <v>7</v>
      </c>
      <c r="J11" s="88">
        <v>1</v>
      </c>
      <c r="K11" s="88">
        <v>1</v>
      </c>
      <c r="L11" s="88">
        <v>1</v>
      </c>
      <c r="M11" s="96"/>
      <c r="N11" s="10"/>
    </row>
    <row r="12" spans="1:14" ht="9.75" customHeight="1" x14ac:dyDescent="0.3">
      <c r="A12" s="126"/>
      <c r="B12" s="126"/>
      <c r="C12" s="87"/>
      <c r="D12" s="89"/>
      <c r="E12" s="128"/>
      <c r="F12" s="128"/>
      <c r="G12" s="129"/>
      <c r="H12" s="130"/>
      <c r="I12" s="130"/>
      <c r="J12" s="88"/>
      <c r="K12" s="88"/>
      <c r="L12" s="88"/>
      <c r="M12" s="96"/>
      <c r="N12" s="10"/>
    </row>
    <row r="13" spans="1:14" ht="27.75" customHeight="1" x14ac:dyDescent="0.3">
      <c r="A13" s="126"/>
      <c r="B13" s="126"/>
      <c r="C13" s="87"/>
      <c r="D13" s="89"/>
      <c r="E13" s="30" t="s">
        <v>16</v>
      </c>
      <c r="F13" s="10" t="s">
        <v>93</v>
      </c>
      <c r="G13" s="11" t="s">
        <v>59</v>
      </c>
      <c r="H13" s="21">
        <v>10</v>
      </c>
      <c r="I13" s="21">
        <v>21</v>
      </c>
      <c r="J13" s="36">
        <v>1</v>
      </c>
      <c r="K13" s="88"/>
      <c r="L13" s="88"/>
      <c r="M13" s="96"/>
      <c r="N13" s="10"/>
    </row>
    <row r="14" spans="1:14" ht="31.5" customHeight="1" x14ac:dyDescent="0.3">
      <c r="A14" s="126"/>
      <c r="B14" s="126"/>
      <c r="C14" s="87"/>
      <c r="D14" s="89"/>
      <c r="E14" s="10" t="s">
        <v>18</v>
      </c>
      <c r="F14" s="10" t="s">
        <v>64</v>
      </c>
      <c r="G14" s="11" t="s">
        <v>19</v>
      </c>
      <c r="H14" s="21">
        <v>3100</v>
      </c>
      <c r="I14" s="21">
        <v>8905</v>
      </c>
      <c r="J14" s="36">
        <v>1</v>
      </c>
      <c r="K14" s="36">
        <v>1</v>
      </c>
      <c r="L14" s="88"/>
      <c r="M14" s="96"/>
      <c r="N14" s="10"/>
    </row>
    <row r="15" spans="1:14" ht="51.75" customHeight="1" x14ac:dyDescent="0.3">
      <c r="A15" s="126"/>
      <c r="B15" s="126"/>
      <c r="C15" s="87" t="s">
        <v>125</v>
      </c>
      <c r="D15" s="89" t="s">
        <v>15</v>
      </c>
      <c r="E15" s="30" t="s">
        <v>16</v>
      </c>
      <c r="F15" s="10" t="s">
        <v>95</v>
      </c>
      <c r="G15" s="11" t="s">
        <v>59</v>
      </c>
      <c r="H15" s="21">
        <v>150</v>
      </c>
      <c r="I15" s="21">
        <v>520</v>
      </c>
      <c r="J15" s="36">
        <v>1</v>
      </c>
      <c r="K15" s="36">
        <v>1</v>
      </c>
      <c r="L15" s="88">
        <v>1</v>
      </c>
      <c r="M15" s="96"/>
      <c r="N15" s="1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64</v>
      </c>
      <c r="G16" s="11" t="s">
        <v>19</v>
      </c>
      <c r="H16" s="21">
        <v>3000</v>
      </c>
      <c r="I16" s="21">
        <v>8538</v>
      </c>
      <c r="J16" s="36">
        <v>1</v>
      </c>
      <c r="K16" s="36">
        <v>1</v>
      </c>
      <c r="L16" s="88"/>
      <c r="M16" s="96"/>
      <c r="N16" s="20"/>
    </row>
    <row r="17" spans="1:14" ht="26.4" x14ac:dyDescent="0.3">
      <c r="A17" s="126"/>
      <c r="B17" s="126"/>
      <c r="C17" s="87" t="s">
        <v>96</v>
      </c>
      <c r="D17" s="89" t="s">
        <v>15</v>
      </c>
      <c r="E17" s="10" t="s">
        <v>16</v>
      </c>
      <c r="F17" s="10" t="s">
        <v>69</v>
      </c>
      <c r="G17" s="11" t="s">
        <v>59</v>
      </c>
      <c r="H17" s="21">
        <v>5</v>
      </c>
      <c r="I17" s="21">
        <v>5</v>
      </c>
      <c r="J17" s="36">
        <v>1</v>
      </c>
      <c r="K17" s="88">
        <v>1</v>
      </c>
      <c r="L17" s="88">
        <f>(K17+K20)/2</f>
        <v>1</v>
      </c>
      <c r="M17" s="96"/>
      <c r="N17" s="20"/>
    </row>
    <row r="18" spans="1:14" ht="26.4" x14ac:dyDescent="0.3">
      <c r="A18" s="126"/>
      <c r="B18" s="126"/>
      <c r="C18" s="87"/>
      <c r="D18" s="89"/>
      <c r="E18" s="10" t="s">
        <v>16</v>
      </c>
      <c r="F18" s="10" t="s">
        <v>114</v>
      </c>
      <c r="G18" s="11" t="s">
        <v>59</v>
      </c>
      <c r="H18" s="21">
        <v>335</v>
      </c>
      <c r="I18" s="21">
        <v>418</v>
      </c>
      <c r="J18" s="36">
        <v>1</v>
      </c>
      <c r="K18" s="88"/>
      <c r="L18" s="88"/>
      <c r="M18" s="96"/>
      <c r="N18" s="20"/>
    </row>
    <row r="19" spans="1:14" ht="26.4" x14ac:dyDescent="0.3">
      <c r="A19" s="126"/>
      <c r="B19" s="126"/>
      <c r="C19" s="87"/>
      <c r="D19" s="89"/>
      <c r="E19" s="10" t="s">
        <v>16</v>
      </c>
      <c r="F19" s="10" t="s">
        <v>115</v>
      </c>
      <c r="G19" s="11" t="s">
        <v>59</v>
      </c>
      <c r="H19" s="21">
        <v>600</v>
      </c>
      <c r="I19" s="21">
        <v>1090</v>
      </c>
      <c r="J19" s="36">
        <v>1</v>
      </c>
      <c r="K19" s="88"/>
      <c r="L19" s="88"/>
      <c r="M19" s="96"/>
      <c r="N19" s="20"/>
    </row>
    <row r="20" spans="1:14" ht="26.4" x14ac:dyDescent="0.3">
      <c r="A20" s="126"/>
      <c r="B20" s="126"/>
      <c r="C20" s="87"/>
      <c r="D20" s="89"/>
      <c r="E20" s="10" t="s">
        <v>18</v>
      </c>
      <c r="F20" s="10" t="s">
        <v>64</v>
      </c>
      <c r="G20" s="11" t="s">
        <v>19</v>
      </c>
      <c r="H20" s="21">
        <v>8000</v>
      </c>
      <c r="I20" s="21">
        <v>12934</v>
      </c>
      <c r="J20" s="36">
        <v>1</v>
      </c>
      <c r="K20" s="36">
        <f>J20</f>
        <v>1</v>
      </c>
      <c r="L20" s="88"/>
      <c r="M20" s="96"/>
      <c r="N20" s="20"/>
    </row>
  </sheetData>
  <autoFilter ref="A6:N15"/>
  <mergeCells count="27">
    <mergeCell ref="A7:A20"/>
    <mergeCell ref="B7:B20"/>
    <mergeCell ref="L15:L16"/>
    <mergeCell ref="B1:N1"/>
    <mergeCell ref="B2:N2"/>
    <mergeCell ref="B3:N3"/>
    <mergeCell ref="L7:L10"/>
    <mergeCell ref="L11:L14"/>
    <mergeCell ref="E11:E12"/>
    <mergeCell ref="F11:F12"/>
    <mergeCell ref="G11:G12"/>
    <mergeCell ref="H11:H12"/>
    <mergeCell ref="I11:I12"/>
    <mergeCell ref="J11:J12"/>
    <mergeCell ref="K7:K9"/>
    <mergeCell ref="K11:K13"/>
    <mergeCell ref="M7:M20"/>
    <mergeCell ref="C17:C20"/>
    <mergeCell ref="D17:D20"/>
    <mergeCell ref="K17:K19"/>
    <mergeCell ref="L17:L20"/>
    <mergeCell ref="C7:C10"/>
    <mergeCell ref="D7:D10"/>
    <mergeCell ref="C11:C14"/>
    <mergeCell ref="D11:D14"/>
    <mergeCell ref="C15:C16"/>
    <mergeCell ref="D15:D1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2D050"/>
    <pageSetUpPr fitToPage="1"/>
  </sheetPr>
  <dimension ref="A1:N27"/>
  <sheetViews>
    <sheetView zoomScale="90" zoomScaleNormal="90" workbookViewId="0">
      <selection activeCell="H28" sqref="H28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30.75" customHeight="1" x14ac:dyDescent="0.3">
      <c r="A7" s="142">
        <v>23</v>
      </c>
      <c r="B7" s="100" t="s">
        <v>70</v>
      </c>
      <c r="C7" s="98" t="s">
        <v>90</v>
      </c>
      <c r="D7" s="97" t="s">
        <v>15</v>
      </c>
      <c r="E7" s="117" t="s">
        <v>16</v>
      </c>
      <c r="F7" s="117" t="s">
        <v>114</v>
      </c>
      <c r="G7" s="143" t="s">
        <v>59</v>
      </c>
      <c r="H7" s="121">
        <v>610</v>
      </c>
      <c r="I7" s="121">
        <v>936</v>
      </c>
      <c r="J7" s="94">
        <v>1</v>
      </c>
      <c r="K7" s="111">
        <v>1</v>
      </c>
      <c r="L7" s="94">
        <f>(K7+K11)/2</f>
        <v>1</v>
      </c>
      <c r="M7" s="95" t="s">
        <v>107</v>
      </c>
      <c r="N7" s="14"/>
    </row>
    <row r="8" spans="1:14" x14ac:dyDescent="0.3">
      <c r="A8" s="99"/>
      <c r="B8" s="126"/>
      <c r="C8" s="87"/>
      <c r="D8" s="89"/>
      <c r="E8" s="128"/>
      <c r="F8" s="128"/>
      <c r="G8" s="119"/>
      <c r="H8" s="130"/>
      <c r="I8" s="130"/>
      <c r="J8" s="88"/>
      <c r="K8" s="112"/>
      <c r="L8" s="88"/>
      <c r="M8" s="96"/>
      <c r="N8" s="10"/>
    </row>
    <row r="9" spans="1:14" ht="27" thickBot="1" x14ac:dyDescent="0.35">
      <c r="A9" s="99"/>
      <c r="B9" s="126"/>
      <c r="C9" s="87"/>
      <c r="D9" s="89"/>
      <c r="E9" s="10" t="s">
        <v>16</v>
      </c>
      <c r="F9" s="10" t="s">
        <v>91</v>
      </c>
      <c r="G9" s="11" t="s">
        <v>59</v>
      </c>
      <c r="H9" s="21">
        <v>427</v>
      </c>
      <c r="I9" s="21">
        <v>529</v>
      </c>
      <c r="J9" s="36">
        <v>1</v>
      </c>
      <c r="K9" s="112"/>
      <c r="L9" s="88"/>
      <c r="M9" s="96"/>
      <c r="N9" s="10"/>
    </row>
    <row r="10" spans="1:14" ht="26.4" x14ac:dyDescent="0.3">
      <c r="A10" s="99"/>
      <c r="B10" s="126"/>
      <c r="C10" s="87"/>
      <c r="D10" s="89"/>
      <c r="E10" s="10" t="s">
        <v>16</v>
      </c>
      <c r="F10" s="10" t="s">
        <v>69</v>
      </c>
      <c r="G10" s="7" t="s">
        <v>59</v>
      </c>
      <c r="H10" s="69">
        <v>2</v>
      </c>
      <c r="I10" s="69">
        <v>3</v>
      </c>
      <c r="J10" s="67">
        <v>1</v>
      </c>
      <c r="K10" s="94"/>
      <c r="L10" s="88"/>
      <c r="M10" s="96"/>
      <c r="N10" s="10"/>
    </row>
    <row r="11" spans="1:14" ht="36" customHeight="1" x14ac:dyDescent="0.3">
      <c r="A11" s="99"/>
      <c r="B11" s="126"/>
      <c r="C11" s="87"/>
      <c r="D11" s="89"/>
      <c r="E11" s="10" t="s">
        <v>18</v>
      </c>
      <c r="F11" s="10" t="s">
        <v>64</v>
      </c>
      <c r="G11" s="75"/>
      <c r="H11" s="21">
        <v>77315</v>
      </c>
      <c r="I11" s="21">
        <v>115467</v>
      </c>
      <c r="J11" s="36">
        <v>1</v>
      </c>
      <c r="K11" s="36">
        <f>J11</f>
        <v>1</v>
      </c>
      <c r="L11" s="88"/>
      <c r="M11" s="96"/>
      <c r="N11" s="10"/>
    </row>
    <row r="12" spans="1:14" ht="39" customHeight="1" x14ac:dyDescent="0.3">
      <c r="A12" s="99"/>
      <c r="B12" s="126"/>
      <c r="C12" s="87" t="s">
        <v>92</v>
      </c>
      <c r="D12" s="89" t="s">
        <v>15</v>
      </c>
      <c r="E12" s="128" t="s">
        <v>16</v>
      </c>
      <c r="F12" s="128" t="s">
        <v>69</v>
      </c>
      <c r="G12" s="129" t="s">
        <v>59</v>
      </c>
      <c r="H12" s="130">
        <v>33</v>
      </c>
      <c r="I12" s="130">
        <v>39</v>
      </c>
      <c r="J12" s="88">
        <v>1</v>
      </c>
      <c r="K12" s="88">
        <v>1</v>
      </c>
      <c r="L12" s="88">
        <v>1</v>
      </c>
      <c r="M12" s="96"/>
      <c r="N12" s="10"/>
    </row>
    <row r="13" spans="1:14" ht="14.25" hidden="1" customHeight="1" x14ac:dyDescent="0.3">
      <c r="A13" s="99"/>
      <c r="B13" s="126"/>
      <c r="C13" s="87"/>
      <c r="D13" s="89"/>
      <c r="E13" s="128"/>
      <c r="F13" s="128"/>
      <c r="G13" s="129"/>
      <c r="H13" s="130"/>
      <c r="I13" s="130"/>
      <c r="J13" s="88"/>
      <c r="K13" s="88"/>
      <c r="L13" s="88"/>
      <c r="M13" s="96"/>
      <c r="N13" s="10"/>
    </row>
    <row r="14" spans="1:14" ht="33.75" customHeight="1" x14ac:dyDescent="0.3">
      <c r="A14" s="99"/>
      <c r="B14" s="126"/>
      <c r="C14" s="87"/>
      <c r="D14" s="89"/>
      <c r="E14" s="30" t="s">
        <v>16</v>
      </c>
      <c r="F14" s="10" t="s">
        <v>93</v>
      </c>
      <c r="G14" s="11" t="s">
        <v>59</v>
      </c>
      <c r="H14" s="21">
        <v>49</v>
      </c>
      <c r="I14" s="21">
        <v>50</v>
      </c>
      <c r="J14" s="36">
        <v>1</v>
      </c>
      <c r="K14" s="88"/>
      <c r="L14" s="88"/>
      <c r="M14" s="96"/>
      <c r="N14" s="10"/>
    </row>
    <row r="15" spans="1:14" ht="26.4" x14ac:dyDescent="0.3">
      <c r="A15" s="99"/>
      <c r="B15" s="126"/>
      <c r="C15" s="87"/>
      <c r="D15" s="89"/>
      <c r="E15" s="10" t="s">
        <v>18</v>
      </c>
      <c r="F15" s="10" t="s">
        <v>64</v>
      </c>
      <c r="G15" s="11" t="s">
        <v>19</v>
      </c>
      <c r="H15" s="21">
        <v>22760</v>
      </c>
      <c r="I15" s="21">
        <v>32395</v>
      </c>
      <c r="J15" s="36">
        <v>1</v>
      </c>
      <c r="K15" s="36">
        <v>1</v>
      </c>
      <c r="L15" s="88"/>
      <c r="M15" s="96"/>
      <c r="N15" s="20"/>
    </row>
    <row r="16" spans="1:14" ht="39.6" x14ac:dyDescent="0.3">
      <c r="A16" s="99"/>
      <c r="B16" s="126"/>
      <c r="C16" s="87" t="s">
        <v>94</v>
      </c>
      <c r="D16" s="89" t="s">
        <v>15</v>
      </c>
      <c r="E16" s="30" t="s">
        <v>16</v>
      </c>
      <c r="F16" s="10" t="s">
        <v>95</v>
      </c>
      <c r="G16" s="11" t="s">
        <v>59</v>
      </c>
      <c r="H16" s="21">
        <v>1647</v>
      </c>
      <c r="I16" s="21">
        <v>2089</v>
      </c>
      <c r="J16" s="36">
        <v>1</v>
      </c>
      <c r="K16" s="36">
        <v>1</v>
      </c>
      <c r="L16" s="88">
        <v>1</v>
      </c>
      <c r="M16" s="96"/>
      <c r="N16" s="20"/>
    </row>
    <row r="17" spans="1:14" ht="26.4" x14ac:dyDescent="0.3">
      <c r="A17" s="99"/>
      <c r="B17" s="126"/>
      <c r="C17" s="87"/>
      <c r="D17" s="89"/>
      <c r="E17" s="10" t="s">
        <v>18</v>
      </c>
      <c r="F17" s="10" t="s">
        <v>64</v>
      </c>
      <c r="G17" s="11" t="s">
        <v>19</v>
      </c>
      <c r="H17" s="21">
        <v>18500</v>
      </c>
      <c r="I17" s="21">
        <v>18712</v>
      </c>
      <c r="J17" s="36">
        <v>1</v>
      </c>
      <c r="K17" s="36">
        <v>1</v>
      </c>
      <c r="L17" s="88"/>
      <c r="M17" s="96"/>
      <c r="N17" s="20"/>
    </row>
    <row r="18" spans="1:14" ht="23.25" customHeight="1" x14ac:dyDescent="0.3">
      <c r="A18" s="99"/>
      <c r="B18" s="126"/>
      <c r="C18" s="87" t="s">
        <v>96</v>
      </c>
      <c r="D18" s="89" t="s">
        <v>15</v>
      </c>
      <c r="E18" s="10" t="s">
        <v>16</v>
      </c>
      <c r="F18" s="10" t="s">
        <v>69</v>
      </c>
      <c r="G18" s="11" t="s">
        <v>59</v>
      </c>
      <c r="H18" s="21">
        <v>22</v>
      </c>
      <c r="I18" s="21">
        <v>26</v>
      </c>
      <c r="J18" s="36">
        <v>1</v>
      </c>
      <c r="K18" s="88">
        <v>1</v>
      </c>
      <c r="L18" s="88">
        <f>(K18+K21)/2</f>
        <v>1</v>
      </c>
      <c r="M18" s="96"/>
      <c r="N18" s="20"/>
    </row>
    <row r="19" spans="1:14" hidden="1" x14ac:dyDescent="0.3">
      <c r="A19" s="99"/>
      <c r="B19" s="126"/>
      <c r="C19" s="87"/>
      <c r="D19" s="89"/>
      <c r="E19" s="10"/>
      <c r="F19" s="10"/>
      <c r="G19" s="11"/>
      <c r="H19" s="21"/>
      <c r="I19" s="21"/>
      <c r="J19" s="36"/>
      <c r="K19" s="88"/>
      <c r="L19" s="88"/>
      <c r="M19" s="96"/>
      <c r="N19" s="20"/>
    </row>
    <row r="20" spans="1:14" ht="26.4" x14ac:dyDescent="0.3">
      <c r="A20" s="99"/>
      <c r="B20" s="126"/>
      <c r="C20" s="87"/>
      <c r="D20" s="89"/>
      <c r="E20" s="10" t="s">
        <v>16</v>
      </c>
      <c r="F20" s="10" t="s">
        <v>91</v>
      </c>
      <c r="G20" s="11" t="s">
        <v>59</v>
      </c>
      <c r="H20" s="21">
        <v>345</v>
      </c>
      <c r="I20" s="21">
        <v>435</v>
      </c>
      <c r="J20" s="36">
        <v>1</v>
      </c>
      <c r="K20" s="88"/>
      <c r="L20" s="88"/>
      <c r="M20" s="96"/>
      <c r="N20" s="20"/>
    </row>
    <row r="21" spans="1:14" ht="26.4" x14ac:dyDescent="0.3">
      <c r="A21" s="99"/>
      <c r="B21" s="126"/>
      <c r="C21" s="87"/>
      <c r="D21" s="89"/>
      <c r="E21" s="10" t="s">
        <v>18</v>
      </c>
      <c r="F21" s="10" t="s">
        <v>64</v>
      </c>
      <c r="G21" s="11" t="s">
        <v>19</v>
      </c>
      <c r="H21" s="21">
        <v>7360</v>
      </c>
      <c r="I21" s="21">
        <v>7876</v>
      </c>
      <c r="J21" s="36">
        <v>1</v>
      </c>
      <c r="K21" s="36">
        <f>J21</f>
        <v>1</v>
      </c>
      <c r="L21" s="88"/>
      <c r="M21" s="96"/>
      <c r="N21" s="20"/>
    </row>
    <row r="22" spans="1:14" ht="26.4" x14ac:dyDescent="0.3">
      <c r="A22" s="99"/>
      <c r="B22" s="126"/>
      <c r="C22" s="87" t="s">
        <v>97</v>
      </c>
      <c r="D22" s="89" t="s">
        <v>36</v>
      </c>
      <c r="E22" s="10" t="s">
        <v>16</v>
      </c>
      <c r="F22" s="10" t="s">
        <v>37</v>
      </c>
      <c r="G22" s="11" t="s">
        <v>17</v>
      </c>
      <c r="H22" s="21">
        <v>7</v>
      </c>
      <c r="I22" s="69">
        <v>11</v>
      </c>
      <c r="J22" s="36">
        <v>1</v>
      </c>
      <c r="K22" s="36">
        <v>1</v>
      </c>
      <c r="L22" s="88">
        <v>1</v>
      </c>
      <c r="M22" s="96"/>
      <c r="N22" s="20"/>
    </row>
    <row r="23" spans="1:14" ht="26.4" x14ac:dyDescent="0.3">
      <c r="A23" s="99"/>
      <c r="B23" s="126"/>
      <c r="C23" s="87"/>
      <c r="D23" s="89"/>
      <c r="E23" s="10" t="s">
        <v>18</v>
      </c>
      <c r="F23" s="10" t="s">
        <v>38</v>
      </c>
      <c r="G23" s="11" t="s">
        <v>19</v>
      </c>
      <c r="H23" s="21">
        <v>78080</v>
      </c>
      <c r="I23" s="21">
        <v>112126</v>
      </c>
      <c r="J23" s="36">
        <v>1</v>
      </c>
      <c r="K23" s="88">
        <v>1</v>
      </c>
      <c r="L23" s="88"/>
      <c r="M23" s="96"/>
      <c r="N23" s="20"/>
    </row>
    <row r="24" spans="1:14" ht="26.4" x14ac:dyDescent="0.3">
      <c r="A24" s="99"/>
      <c r="B24" s="126"/>
      <c r="C24" s="87"/>
      <c r="D24" s="89"/>
      <c r="E24" s="30" t="s">
        <v>18</v>
      </c>
      <c r="F24" s="30" t="s">
        <v>40</v>
      </c>
      <c r="G24" s="11" t="s">
        <v>39</v>
      </c>
      <c r="H24" s="21">
        <v>670</v>
      </c>
      <c r="I24" s="21">
        <v>670</v>
      </c>
      <c r="J24" s="36">
        <v>1</v>
      </c>
      <c r="K24" s="88"/>
      <c r="L24" s="88"/>
      <c r="M24" s="96"/>
      <c r="N24" s="20"/>
    </row>
    <row r="25" spans="1:14" ht="25.5" customHeight="1" x14ac:dyDescent="0.3">
      <c r="A25" s="99"/>
      <c r="B25" s="126"/>
      <c r="C25" s="87" t="s">
        <v>83</v>
      </c>
      <c r="D25" s="89" t="s">
        <v>36</v>
      </c>
      <c r="E25" s="10" t="s">
        <v>16</v>
      </c>
      <c r="F25" s="10" t="s">
        <v>37</v>
      </c>
      <c r="G25" s="11" t="s">
        <v>17</v>
      </c>
      <c r="H25" s="25">
        <v>0.17</v>
      </c>
      <c r="I25" s="25">
        <v>0.22</v>
      </c>
      <c r="J25" s="36">
        <v>1</v>
      </c>
      <c r="K25" s="36">
        <v>1</v>
      </c>
      <c r="L25" s="88">
        <v>1</v>
      </c>
      <c r="M25" s="96"/>
      <c r="N25" s="20"/>
    </row>
    <row r="26" spans="1:14" ht="26.4" x14ac:dyDescent="0.3">
      <c r="A26" s="99"/>
      <c r="B26" s="126"/>
      <c r="C26" s="87"/>
      <c r="D26" s="89"/>
      <c r="E26" s="10" t="s">
        <v>18</v>
      </c>
      <c r="F26" s="10" t="s">
        <v>38</v>
      </c>
      <c r="G26" s="11" t="s">
        <v>19</v>
      </c>
      <c r="H26" s="21">
        <v>1700</v>
      </c>
      <c r="I26" s="56">
        <v>2200</v>
      </c>
      <c r="J26" s="36">
        <v>1</v>
      </c>
      <c r="K26" s="88">
        <v>1</v>
      </c>
      <c r="L26" s="88"/>
      <c r="M26" s="96"/>
      <c r="N26" s="20"/>
    </row>
    <row r="27" spans="1:14" ht="26.4" x14ac:dyDescent="0.3">
      <c r="A27" s="100"/>
      <c r="B27" s="126"/>
      <c r="C27" s="87"/>
      <c r="D27" s="89"/>
      <c r="E27" s="30" t="s">
        <v>18</v>
      </c>
      <c r="F27" s="30" t="s">
        <v>40</v>
      </c>
      <c r="G27" s="11" t="s">
        <v>39</v>
      </c>
      <c r="H27" s="21">
        <v>1</v>
      </c>
      <c r="I27" s="56">
        <v>1</v>
      </c>
      <c r="J27" s="36">
        <v>1</v>
      </c>
      <c r="K27" s="88"/>
      <c r="L27" s="88"/>
      <c r="M27" s="96"/>
      <c r="N27" s="20"/>
    </row>
  </sheetData>
  <autoFilter ref="A6:N14"/>
  <mergeCells count="41">
    <mergeCell ref="K7:K10"/>
    <mergeCell ref="B1:N1"/>
    <mergeCell ref="B2:N2"/>
    <mergeCell ref="B3:N3"/>
    <mergeCell ref="C7:C11"/>
    <mergeCell ref="D7:D11"/>
    <mergeCell ref="L7:L11"/>
    <mergeCell ref="M7:M27"/>
    <mergeCell ref="L12:L15"/>
    <mergeCell ref="C16:C17"/>
    <mergeCell ref="D16:D17"/>
    <mergeCell ref="L16:L17"/>
    <mergeCell ref="C18:C21"/>
    <mergeCell ref="D18:D21"/>
    <mergeCell ref="K18:K20"/>
    <mergeCell ref="L18:L21"/>
    <mergeCell ref="J12:J13"/>
    <mergeCell ref="K12:K14"/>
    <mergeCell ref="C25:C27"/>
    <mergeCell ref="D25:D27"/>
    <mergeCell ref="C12:C15"/>
    <mergeCell ref="D12:D15"/>
    <mergeCell ref="E12:E13"/>
    <mergeCell ref="F12:F13"/>
    <mergeCell ref="G12:G13"/>
    <mergeCell ref="L25:L27"/>
    <mergeCell ref="K26:K27"/>
    <mergeCell ref="A7:A27"/>
    <mergeCell ref="B7:B27"/>
    <mergeCell ref="E7:E8"/>
    <mergeCell ref="F7:F8"/>
    <mergeCell ref="G7:G8"/>
    <mergeCell ref="H7:H8"/>
    <mergeCell ref="I7:I8"/>
    <mergeCell ref="J7:J8"/>
    <mergeCell ref="C22:C24"/>
    <mergeCell ref="D22:D24"/>
    <mergeCell ref="L22:L24"/>
    <mergeCell ref="K23:K24"/>
    <mergeCell ref="H12:H13"/>
    <mergeCell ref="I12:I13"/>
  </mergeCells>
  <pageMargins left="0.7" right="0.7" top="0.75" bottom="0.75" header="0.3" footer="0.3"/>
  <pageSetup paperSize="9"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FF00"/>
  </sheetPr>
  <dimension ref="A1:N15"/>
  <sheetViews>
    <sheetView zoomScale="90" zoomScaleNormal="90" workbookViewId="0">
      <selection activeCell="K10" sqref="K10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24</v>
      </c>
      <c r="B7" s="100" t="s">
        <v>71</v>
      </c>
      <c r="C7" s="98" t="s">
        <v>116</v>
      </c>
      <c r="D7" s="97" t="s">
        <v>15</v>
      </c>
      <c r="E7" s="14" t="s">
        <v>16</v>
      </c>
      <c r="F7" s="14" t="s">
        <v>72</v>
      </c>
      <c r="G7" s="37" t="s">
        <v>59</v>
      </c>
      <c r="H7" s="38">
        <v>5</v>
      </c>
      <c r="I7" s="38">
        <v>5</v>
      </c>
      <c r="J7" s="34">
        <v>1</v>
      </c>
      <c r="K7" s="94">
        <v>0.95379999999999998</v>
      </c>
      <c r="L7" s="94">
        <f>(K7+K9)/2</f>
        <v>0.95094999999999996</v>
      </c>
      <c r="M7" s="95" t="s">
        <v>105</v>
      </c>
      <c r="N7" s="18"/>
    </row>
    <row r="8" spans="1:14" ht="26.4" x14ac:dyDescent="0.3">
      <c r="A8" s="126"/>
      <c r="B8" s="126"/>
      <c r="C8" s="87"/>
      <c r="D8" s="89"/>
      <c r="E8" s="10" t="s">
        <v>16</v>
      </c>
      <c r="F8" s="10" t="s">
        <v>98</v>
      </c>
      <c r="G8" s="11" t="s">
        <v>59</v>
      </c>
      <c r="H8" s="21">
        <v>130</v>
      </c>
      <c r="I8" s="21">
        <v>118</v>
      </c>
      <c r="J8" s="12">
        <v>0.90769999999999995</v>
      </c>
      <c r="K8" s="88"/>
      <c r="L8" s="88"/>
      <c r="M8" s="96"/>
      <c r="N8" s="18" t="s">
        <v>133</v>
      </c>
    </row>
    <row r="9" spans="1:14" ht="43.5" customHeight="1" x14ac:dyDescent="0.3">
      <c r="A9" s="126"/>
      <c r="B9" s="126"/>
      <c r="C9" s="87"/>
      <c r="D9" s="89"/>
      <c r="E9" s="10" t="s">
        <v>18</v>
      </c>
      <c r="F9" s="10" t="s">
        <v>66</v>
      </c>
      <c r="G9" s="11" t="s">
        <v>19</v>
      </c>
      <c r="H9" s="21">
        <v>29850</v>
      </c>
      <c r="I9" s="21">
        <v>28300</v>
      </c>
      <c r="J9" s="12">
        <v>0.94810000000000005</v>
      </c>
      <c r="K9" s="12">
        <v>0.94810000000000005</v>
      </c>
      <c r="L9" s="88"/>
      <c r="M9" s="96"/>
      <c r="N9" s="18" t="s">
        <v>133</v>
      </c>
    </row>
    <row r="10" spans="1:14" x14ac:dyDescent="0.3">
      <c r="J10" s="45"/>
    </row>
    <row r="11" spans="1:14" x14ac:dyDescent="0.3">
      <c r="K11" s="47"/>
      <c r="L11" s="48"/>
    </row>
    <row r="13" spans="1:14" x14ac:dyDescent="0.3">
      <c r="J13" s="46"/>
    </row>
    <row r="15" spans="1:14" x14ac:dyDescent="0.3">
      <c r="J15" s="46"/>
    </row>
  </sheetData>
  <autoFilter ref="A6:N9"/>
  <mergeCells count="10">
    <mergeCell ref="B1:N1"/>
    <mergeCell ref="B2:N2"/>
    <mergeCell ref="B3:N3"/>
    <mergeCell ref="A7:A9"/>
    <mergeCell ref="B7:B9"/>
    <mergeCell ref="C7:C9"/>
    <mergeCell ref="D7:D9"/>
    <mergeCell ref="K7:K8"/>
    <mergeCell ref="L7:L9"/>
    <mergeCell ref="M7:M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2D050"/>
  </sheetPr>
  <dimension ref="A1:N11"/>
  <sheetViews>
    <sheetView zoomScale="90" zoomScaleNormal="90" workbookViewId="0">
      <selection activeCell="E11" sqref="E11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5">
        <v>10</v>
      </c>
      <c r="L6" s="5">
        <v>11</v>
      </c>
      <c r="M6" s="4">
        <v>12</v>
      </c>
      <c r="N6" s="4">
        <v>13</v>
      </c>
    </row>
    <row r="7" spans="1:14" ht="44.25" customHeight="1" x14ac:dyDescent="0.3">
      <c r="A7" s="126">
        <v>25</v>
      </c>
      <c r="B7" s="126" t="s">
        <v>73</v>
      </c>
      <c r="C7" s="87" t="s">
        <v>117</v>
      </c>
      <c r="D7" s="89" t="s">
        <v>15</v>
      </c>
      <c r="E7" s="10" t="s">
        <v>16</v>
      </c>
      <c r="F7" s="10" t="s">
        <v>72</v>
      </c>
      <c r="G7" s="11" t="s">
        <v>59</v>
      </c>
      <c r="H7" s="21">
        <v>3</v>
      </c>
      <c r="I7" s="21">
        <v>3</v>
      </c>
      <c r="J7" s="12">
        <v>1</v>
      </c>
      <c r="K7" s="88">
        <v>1</v>
      </c>
      <c r="L7" s="88">
        <f>(K7+K9)/2</f>
        <v>1</v>
      </c>
      <c r="M7" s="144" t="s">
        <v>104</v>
      </c>
      <c r="N7" s="9"/>
    </row>
    <row r="8" spans="1:14" ht="26.4" x14ac:dyDescent="0.3">
      <c r="A8" s="126"/>
      <c r="B8" s="126"/>
      <c r="C8" s="87"/>
      <c r="D8" s="89"/>
      <c r="E8" s="10" t="s">
        <v>16</v>
      </c>
      <c r="F8" s="10" t="s">
        <v>98</v>
      </c>
      <c r="G8" s="11" t="s">
        <v>59</v>
      </c>
      <c r="H8" s="21">
        <v>30</v>
      </c>
      <c r="I8" s="21">
        <v>33</v>
      </c>
      <c r="J8" s="12">
        <v>1</v>
      </c>
      <c r="K8" s="88"/>
      <c r="L8" s="88"/>
      <c r="M8" s="103"/>
      <c r="N8" s="18"/>
    </row>
    <row r="9" spans="1:14" ht="30" customHeight="1" x14ac:dyDescent="0.3">
      <c r="A9" s="126"/>
      <c r="B9" s="126"/>
      <c r="C9" s="87"/>
      <c r="D9" s="89"/>
      <c r="E9" s="10" t="s">
        <v>18</v>
      </c>
      <c r="F9" s="10" t="s">
        <v>66</v>
      </c>
      <c r="G9" s="11" t="s">
        <v>19</v>
      </c>
      <c r="H9" s="21">
        <v>26200</v>
      </c>
      <c r="I9" s="21">
        <v>32300</v>
      </c>
      <c r="J9" s="12">
        <v>1</v>
      </c>
      <c r="K9" s="12">
        <f>J9</f>
        <v>1</v>
      </c>
      <c r="L9" s="88"/>
      <c r="M9" s="103"/>
      <c r="N9" s="13"/>
    </row>
    <row r="10" spans="1:14" ht="26.4" x14ac:dyDescent="0.3">
      <c r="A10" s="126"/>
      <c r="B10" s="126"/>
      <c r="C10" s="87" t="s">
        <v>118</v>
      </c>
      <c r="D10" s="89" t="s">
        <v>15</v>
      </c>
      <c r="E10" s="10" t="s">
        <v>16</v>
      </c>
      <c r="F10" s="10" t="s">
        <v>98</v>
      </c>
      <c r="G10" s="11" t="s">
        <v>59</v>
      </c>
      <c r="H10" s="21">
        <v>35</v>
      </c>
      <c r="I10" s="21">
        <v>43</v>
      </c>
      <c r="J10" s="12">
        <v>1</v>
      </c>
      <c r="K10" s="12">
        <f t="shared" ref="K10:K11" si="0">J10</f>
        <v>1</v>
      </c>
      <c r="L10" s="106">
        <v>1</v>
      </c>
      <c r="M10" s="103"/>
      <c r="N10" s="20"/>
    </row>
    <row r="11" spans="1:14" ht="55.5" customHeight="1" x14ac:dyDescent="0.3">
      <c r="A11" s="126"/>
      <c r="B11" s="126"/>
      <c r="C11" s="87"/>
      <c r="D11" s="89"/>
      <c r="E11" s="10" t="s">
        <v>18</v>
      </c>
      <c r="F11" s="10" t="s">
        <v>66</v>
      </c>
      <c r="G11" s="11" t="s">
        <v>19</v>
      </c>
      <c r="H11" s="21">
        <v>14000</v>
      </c>
      <c r="I11" s="21">
        <v>48547</v>
      </c>
      <c r="J11" s="12">
        <v>1</v>
      </c>
      <c r="K11" s="12">
        <f t="shared" si="0"/>
        <v>1</v>
      </c>
      <c r="L11" s="94"/>
      <c r="M11" s="95"/>
      <c r="N11" s="20"/>
    </row>
  </sheetData>
  <autoFilter ref="A6:N9"/>
  <mergeCells count="13">
    <mergeCell ref="A7:A11"/>
    <mergeCell ref="B7:B11"/>
    <mergeCell ref="C10:C11"/>
    <mergeCell ref="D10:D11"/>
    <mergeCell ref="L10:L11"/>
    <mergeCell ref="M7:M11"/>
    <mergeCell ref="B1:N1"/>
    <mergeCell ref="B2:N2"/>
    <mergeCell ref="B3:N3"/>
    <mergeCell ref="C7:C9"/>
    <mergeCell ref="D7:D9"/>
    <mergeCell ref="K7:K8"/>
    <mergeCell ref="L7:L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2D050"/>
  </sheetPr>
  <dimension ref="A1:N20"/>
  <sheetViews>
    <sheetView zoomScale="90" zoomScaleNormal="90" workbookViewId="0">
      <selection activeCell="L10" sqref="L10:L12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26</v>
      </c>
      <c r="B7" s="100" t="s">
        <v>74</v>
      </c>
      <c r="C7" s="98" t="s">
        <v>119</v>
      </c>
      <c r="D7" s="97" t="s">
        <v>15</v>
      </c>
      <c r="E7" s="117" t="s">
        <v>16</v>
      </c>
      <c r="F7" s="117" t="s">
        <v>98</v>
      </c>
      <c r="G7" s="119" t="s">
        <v>59</v>
      </c>
      <c r="H7" s="121">
        <v>7</v>
      </c>
      <c r="I7" s="121">
        <v>7</v>
      </c>
      <c r="J7" s="94">
        <v>1</v>
      </c>
      <c r="K7" s="94">
        <v>1</v>
      </c>
      <c r="L7" s="94">
        <f>(K7+K9)/2</f>
        <v>1</v>
      </c>
      <c r="M7" s="95" t="s">
        <v>104</v>
      </c>
      <c r="N7" s="14"/>
    </row>
    <row r="8" spans="1:14" ht="2.25" customHeight="1" x14ac:dyDescent="0.3">
      <c r="A8" s="126"/>
      <c r="B8" s="126"/>
      <c r="C8" s="87"/>
      <c r="D8" s="89"/>
      <c r="E8" s="128"/>
      <c r="F8" s="128"/>
      <c r="G8" s="129"/>
      <c r="H8" s="130"/>
      <c r="I8" s="130"/>
      <c r="J8" s="88"/>
      <c r="K8" s="88"/>
      <c r="L8" s="88"/>
      <c r="M8" s="96"/>
      <c r="N8" s="10"/>
    </row>
    <row r="9" spans="1:14" ht="43.5" customHeight="1" x14ac:dyDescent="0.3">
      <c r="A9" s="126"/>
      <c r="B9" s="126"/>
      <c r="C9" s="87"/>
      <c r="D9" s="89"/>
      <c r="E9" s="10" t="s">
        <v>18</v>
      </c>
      <c r="F9" s="10" t="s">
        <v>66</v>
      </c>
      <c r="G9" s="11" t="s">
        <v>19</v>
      </c>
      <c r="H9" s="21">
        <v>3000</v>
      </c>
      <c r="I9" s="21">
        <v>3170</v>
      </c>
      <c r="J9" s="36">
        <v>1</v>
      </c>
      <c r="K9" s="36">
        <f>J9</f>
        <v>1</v>
      </c>
      <c r="L9" s="88"/>
      <c r="M9" s="96"/>
      <c r="N9" s="10"/>
    </row>
    <row r="10" spans="1:14" ht="43.5" customHeight="1" x14ac:dyDescent="0.3">
      <c r="A10" s="126"/>
      <c r="B10" s="126"/>
      <c r="C10" s="87" t="s">
        <v>120</v>
      </c>
      <c r="D10" s="89" t="s">
        <v>15</v>
      </c>
      <c r="E10" s="10" t="s">
        <v>16</v>
      </c>
      <c r="F10" s="10" t="s">
        <v>72</v>
      </c>
      <c r="G10" s="31" t="s">
        <v>59</v>
      </c>
      <c r="H10" s="21">
        <v>2</v>
      </c>
      <c r="I10" s="21">
        <v>2</v>
      </c>
      <c r="J10" s="32">
        <v>1</v>
      </c>
      <c r="K10" s="88">
        <v>1</v>
      </c>
      <c r="L10" s="88">
        <v>1</v>
      </c>
      <c r="M10" s="96"/>
      <c r="N10" s="10"/>
    </row>
    <row r="11" spans="1:14" ht="43.5" customHeight="1" x14ac:dyDescent="0.3">
      <c r="A11" s="126"/>
      <c r="B11" s="126"/>
      <c r="C11" s="87"/>
      <c r="D11" s="89"/>
      <c r="E11" s="10" t="s">
        <v>16</v>
      </c>
      <c r="F11" s="10" t="s">
        <v>98</v>
      </c>
      <c r="G11" s="31" t="s">
        <v>59</v>
      </c>
      <c r="H11" s="21">
        <v>2</v>
      </c>
      <c r="I11" s="21">
        <v>4</v>
      </c>
      <c r="J11" s="32">
        <v>1</v>
      </c>
      <c r="K11" s="88"/>
      <c r="L11" s="88"/>
      <c r="M11" s="96"/>
      <c r="N11" s="10"/>
    </row>
    <row r="12" spans="1:14" ht="48" customHeight="1" x14ac:dyDescent="0.3">
      <c r="A12" s="126"/>
      <c r="B12" s="126"/>
      <c r="C12" s="87"/>
      <c r="D12" s="89"/>
      <c r="E12" s="10" t="s">
        <v>18</v>
      </c>
      <c r="F12" s="10" t="s">
        <v>66</v>
      </c>
      <c r="G12" s="11" t="s">
        <v>19</v>
      </c>
      <c r="H12" s="21">
        <v>3300</v>
      </c>
      <c r="I12" s="21">
        <v>3320</v>
      </c>
      <c r="J12" s="36">
        <v>1</v>
      </c>
      <c r="K12" s="36">
        <f t="shared" ref="K12" si="0">J12</f>
        <v>1</v>
      </c>
      <c r="L12" s="88"/>
      <c r="M12" s="96"/>
      <c r="N12" s="20"/>
    </row>
    <row r="13" spans="1:14" ht="25.5" customHeight="1" x14ac:dyDescent="0.3">
      <c r="A13" s="126"/>
      <c r="B13" s="126"/>
      <c r="C13" s="87" t="s">
        <v>121</v>
      </c>
      <c r="D13" s="89" t="s">
        <v>15</v>
      </c>
      <c r="E13" s="10" t="s">
        <v>16</v>
      </c>
      <c r="F13" s="10" t="s">
        <v>72</v>
      </c>
      <c r="G13" s="11" t="s">
        <v>59</v>
      </c>
      <c r="H13" s="21">
        <v>3</v>
      </c>
      <c r="I13" s="21">
        <v>3</v>
      </c>
      <c r="J13" s="36">
        <v>1</v>
      </c>
      <c r="K13" s="88">
        <f t="shared" ref="K13:K15" si="1">J13</f>
        <v>1</v>
      </c>
      <c r="L13" s="88">
        <v>1</v>
      </c>
      <c r="M13" s="96"/>
      <c r="N13" s="20"/>
    </row>
    <row r="14" spans="1:14" ht="26.4" x14ac:dyDescent="0.3">
      <c r="A14" s="126"/>
      <c r="B14" s="126"/>
      <c r="C14" s="87"/>
      <c r="D14" s="89"/>
      <c r="E14" s="10" t="s">
        <v>16</v>
      </c>
      <c r="F14" s="10" t="s">
        <v>98</v>
      </c>
      <c r="G14" s="11" t="s">
        <v>59</v>
      </c>
      <c r="H14" s="21">
        <v>56</v>
      </c>
      <c r="I14" s="21">
        <v>56</v>
      </c>
      <c r="J14" s="36">
        <v>1</v>
      </c>
      <c r="K14" s="88"/>
      <c r="L14" s="88"/>
      <c r="M14" s="96"/>
      <c r="N14" s="20"/>
    </row>
    <row r="15" spans="1:14" ht="39" customHeight="1" x14ac:dyDescent="0.3">
      <c r="A15" s="126"/>
      <c r="B15" s="126"/>
      <c r="C15" s="87"/>
      <c r="D15" s="89"/>
      <c r="E15" s="10" t="s">
        <v>18</v>
      </c>
      <c r="F15" s="10" t="s">
        <v>66</v>
      </c>
      <c r="G15" s="11" t="s">
        <v>19</v>
      </c>
      <c r="H15" s="21">
        <v>18350</v>
      </c>
      <c r="I15" s="21">
        <v>20835</v>
      </c>
      <c r="J15" s="36">
        <v>1</v>
      </c>
      <c r="K15" s="36">
        <f t="shared" si="1"/>
        <v>1</v>
      </c>
      <c r="L15" s="88"/>
      <c r="M15" s="96"/>
      <c r="N15" s="20"/>
    </row>
    <row r="16" spans="1:14" ht="26.4" x14ac:dyDescent="0.3">
      <c r="A16" s="126"/>
      <c r="B16" s="126"/>
      <c r="C16" s="87" t="s">
        <v>83</v>
      </c>
      <c r="D16" s="89" t="s">
        <v>36</v>
      </c>
      <c r="E16" s="10" t="s">
        <v>16</v>
      </c>
      <c r="F16" s="10" t="s">
        <v>37</v>
      </c>
      <c r="G16" s="11" t="s">
        <v>17</v>
      </c>
      <c r="H16" s="25">
        <v>0.25</v>
      </c>
      <c r="I16" s="25">
        <v>0.25</v>
      </c>
      <c r="J16" s="36">
        <v>1</v>
      </c>
      <c r="K16" s="36">
        <v>1</v>
      </c>
      <c r="L16" s="88">
        <v>1</v>
      </c>
      <c r="M16" s="96"/>
      <c r="N16" s="20"/>
    </row>
    <row r="17" spans="1:14" ht="26.4" x14ac:dyDescent="0.3">
      <c r="A17" s="126"/>
      <c r="B17" s="126"/>
      <c r="C17" s="87"/>
      <c r="D17" s="89"/>
      <c r="E17" s="10" t="s">
        <v>18</v>
      </c>
      <c r="F17" s="10" t="s">
        <v>38</v>
      </c>
      <c r="G17" s="11" t="s">
        <v>19</v>
      </c>
      <c r="H17" s="21">
        <v>2300</v>
      </c>
      <c r="I17" s="21">
        <v>2366</v>
      </c>
      <c r="J17" s="36">
        <v>1</v>
      </c>
      <c r="K17" s="88">
        <v>1</v>
      </c>
      <c r="L17" s="88"/>
      <c r="M17" s="96"/>
      <c r="N17" s="20"/>
    </row>
    <row r="18" spans="1:14" x14ac:dyDescent="0.3">
      <c r="A18" s="126"/>
      <c r="B18" s="126"/>
      <c r="C18" s="87"/>
      <c r="D18" s="89"/>
      <c r="E18" s="128" t="s">
        <v>18</v>
      </c>
      <c r="F18" s="128" t="s">
        <v>40</v>
      </c>
      <c r="G18" s="129" t="s">
        <v>59</v>
      </c>
      <c r="H18" s="130">
        <v>1</v>
      </c>
      <c r="I18" s="130">
        <v>1</v>
      </c>
      <c r="J18" s="88">
        <v>1</v>
      </c>
      <c r="K18" s="88"/>
      <c r="L18" s="88"/>
      <c r="M18" s="96"/>
      <c r="N18" s="20"/>
    </row>
    <row r="19" spans="1:14" x14ac:dyDescent="0.3">
      <c r="A19" s="126"/>
      <c r="B19" s="126"/>
      <c r="C19" s="87"/>
      <c r="D19" s="89"/>
      <c r="E19" s="128"/>
      <c r="F19" s="128"/>
      <c r="G19" s="129"/>
      <c r="H19" s="130"/>
      <c r="I19" s="130"/>
      <c r="J19" s="88"/>
      <c r="K19" s="88"/>
      <c r="L19" s="88"/>
      <c r="M19" s="96"/>
      <c r="N19" s="20"/>
    </row>
    <row r="20" spans="1:14" x14ac:dyDescent="0.3">
      <c r="A20" s="126"/>
      <c r="B20" s="126"/>
      <c r="C20" s="87"/>
      <c r="D20" s="89"/>
      <c r="E20" s="128"/>
      <c r="F20" s="128"/>
      <c r="G20" s="129"/>
      <c r="H20" s="130"/>
      <c r="I20" s="130"/>
      <c r="J20" s="88"/>
      <c r="K20" s="88"/>
      <c r="L20" s="88"/>
      <c r="M20" s="96"/>
      <c r="N20" s="20"/>
    </row>
  </sheetData>
  <autoFilter ref="A6:N9"/>
  <mergeCells count="34">
    <mergeCell ref="A7:A20"/>
    <mergeCell ref="B7:B20"/>
    <mergeCell ref="M7:M20"/>
    <mergeCell ref="D13:D15"/>
    <mergeCell ref="C16:C20"/>
    <mergeCell ref="D16:D20"/>
    <mergeCell ref="L16:L20"/>
    <mergeCell ref="K17:K20"/>
    <mergeCell ref="E18:E20"/>
    <mergeCell ref="F18:F20"/>
    <mergeCell ref="C10:C12"/>
    <mergeCell ref="D10:D12"/>
    <mergeCell ref="C13:C15"/>
    <mergeCell ref="L10:L12"/>
    <mergeCell ref="K13:K14"/>
    <mergeCell ref="G18:G20"/>
    <mergeCell ref="B1:N1"/>
    <mergeCell ref="B2:N2"/>
    <mergeCell ref="B3:N3"/>
    <mergeCell ref="C7:C9"/>
    <mergeCell ref="D7:D9"/>
    <mergeCell ref="K7:K8"/>
    <mergeCell ref="L7:L9"/>
    <mergeCell ref="E7:E8"/>
    <mergeCell ref="F7:F8"/>
    <mergeCell ref="G7:G8"/>
    <mergeCell ref="H7:H8"/>
    <mergeCell ref="I7:I8"/>
    <mergeCell ref="J7:J8"/>
    <mergeCell ref="H18:H20"/>
    <mergeCell ref="I18:I20"/>
    <mergeCell ref="J18:J20"/>
    <mergeCell ref="L13:L15"/>
    <mergeCell ref="K10:K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2D050"/>
  </sheetPr>
  <dimension ref="A1:N13"/>
  <sheetViews>
    <sheetView zoomScale="90" zoomScaleNormal="90" workbookViewId="0">
      <selection activeCell="I14" sqref="I14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27</v>
      </c>
      <c r="B7" s="92" t="s">
        <v>75</v>
      </c>
      <c r="C7" s="98" t="s">
        <v>117</v>
      </c>
      <c r="D7" s="97" t="s">
        <v>15</v>
      </c>
      <c r="E7" s="117" t="s">
        <v>16</v>
      </c>
      <c r="F7" s="117" t="s">
        <v>98</v>
      </c>
      <c r="G7" s="119" t="s">
        <v>59</v>
      </c>
      <c r="H7" s="121">
        <v>35</v>
      </c>
      <c r="I7" s="121">
        <v>38</v>
      </c>
      <c r="J7" s="94">
        <v>1</v>
      </c>
      <c r="K7" s="94">
        <v>1</v>
      </c>
      <c r="L7" s="94">
        <f>(K7+K9)/2</f>
        <v>1</v>
      </c>
      <c r="M7" s="95" t="s">
        <v>104</v>
      </c>
      <c r="N7" s="14"/>
    </row>
    <row r="8" spans="1:14" x14ac:dyDescent="0.3">
      <c r="A8" s="126"/>
      <c r="B8" s="93"/>
      <c r="C8" s="87"/>
      <c r="D8" s="89"/>
      <c r="E8" s="128"/>
      <c r="F8" s="128"/>
      <c r="G8" s="129"/>
      <c r="H8" s="130"/>
      <c r="I8" s="130"/>
      <c r="J8" s="88"/>
      <c r="K8" s="88"/>
      <c r="L8" s="88"/>
      <c r="M8" s="96"/>
      <c r="N8" s="10"/>
    </row>
    <row r="9" spans="1:14" ht="43.5" customHeight="1" x14ac:dyDescent="0.3">
      <c r="A9" s="126"/>
      <c r="B9" s="93"/>
      <c r="C9" s="87"/>
      <c r="D9" s="89"/>
      <c r="E9" s="10" t="s">
        <v>18</v>
      </c>
      <c r="F9" s="10" t="s">
        <v>66</v>
      </c>
      <c r="G9" s="11" t="s">
        <v>19</v>
      </c>
      <c r="H9" s="21">
        <v>18500</v>
      </c>
      <c r="I9" s="21">
        <v>24450</v>
      </c>
      <c r="J9" s="36">
        <v>1</v>
      </c>
      <c r="K9" s="36">
        <f>J9</f>
        <v>1</v>
      </c>
      <c r="L9" s="88"/>
      <c r="M9" s="96"/>
      <c r="N9" s="10"/>
    </row>
    <row r="10" spans="1:14" x14ac:dyDescent="0.3">
      <c r="A10" s="126"/>
      <c r="B10" s="93"/>
      <c r="C10" s="87" t="s">
        <v>121</v>
      </c>
      <c r="D10" s="89" t="s">
        <v>15</v>
      </c>
      <c r="E10" s="128" t="s">
        <v>16</v>
      </c>
      <c r="F10" s="128" t="s">
        <v>72</v>
      </c>
      <c r="G10" s="129" t="s">
        <v>59</v>
      </c>
      <c r="H10" s="130">
        <v>5</v>
      </c>
      <c r="I10" s="130">
        <v>7</v>
      </c>
      <c r="J10" s="88">
        <v>1</v>
      </c>
      <c r="K10" s="106">
        <v>1</v>
      </c>
      <c r="L10" s="88">
        <f>(K10+K13)/2</f>
        <v>1</v>
      </c>
      <c r="M10" s="96"/>
      <c r="N10" s="20"/>
    </row>
    <row r="11" spans="1:14" x14ac:dyDescent="0.3">
      <c r="A11" s="126"/>
      <c r="B11" s="93"/>
      <c r="C11" s="87"/>
      <c r="D11" s="89"/>
      <c r="E11" s="128"/>
      <c r="F11" s="128"/>
      <c r="G11" s="129"/>
      <c r="H11" s="130"/>
      <c r="I11" s="130"/>
      <c r="J11" s="88"/>
      <c r="K11" s="112"/>
      <c r="L11" s="88"/>
      <c r="M11" s="96"/>
      <c r="N11" s="20"/>
    </row>
    <row r="12" spans="1:14" ht="42" customHeight="1" x14ac:dyDescent="0.3">
      <c r="A12" s="126"/>
      <c r="B12" s="93"/>
      <c r="C12" s="87"/>
      <c r="D12" s="89"/>
      <c r="E12" s="30" t="s">
        <v>16</v>
      </c>
      <c r="F12" s="10" t="s">
        <v>98</v>
      </c>
      <c r="G12" s="76" t="s">
        <v>59</v>
      </c>
      <c r="H12" s="21">
        <v>52</v>
      </c>
      <c r="I12" s="21">
        <v>57</v>
      </c>
      <c r="J12" s="36">
        <v>1</v>
      </c>
      <c r="K12" s="94"/>
      <c r="L12" s="88"/>
      <c r="M12" s="96"/>
      <c r="N12" s="20"/>
    </row>
    <row r="13" spans="1:14" ht="58.5" customHeight="1" x14ac:dyDescent="0.3">
      <c r="A13" s="126"/>
      <c r="B13" s="93"/>
      <c r="C13" s="87"/>
      <c r="D13" s="89"/>
      <c r="E13" s="10" t="s">
        <v>18</v>
      </c>
      <c r="F13" s="10" t="s">
        <v>66</v>
      </c>
      <c r="G13" s="76" t="s">
        <v>59</v>
      </c>
      <c r="H13" s="21">
        <v>13500</v>
      </c>
      <c r="I13" s="21">
        <v>20589</v>
      </c>
      <c r="J13" s="36">
        <v>1</v>
      </c>
      <c r="K13" s="36">
        <f>J13</f>
        <v>1</v>
      </c>
      <c r="L13" s="88"/>
      <c r="M13" s="96"/>
      <c r="N13" s="20"/>
    </row>
  </sheetData>
  <autoFilter ref="A6:N9"/>
  <mergeCells count="26">
    <mergeCell ref="B1:N1"/>
    <mergeCell ref="B2:N2"/>
    <mergeCell ref="B3:N3"/>
    <mergeCell ref="C7:C9"/>
    <mergeCell ref="D7:D9"/>
    <mergeCell ref="K7:K8"/>
    <mergeCell ref="L7:L9"/>
    <mergeCell ref="E7:E8"/>
    <mergeCell ref="F7:F8"/>
    <mergeCell ref="G7:G8"/>
    <mergeCell ref="H7:H8"/>
    <mergeCell ref="I7:I8"/>
    <mergeCell ref="J7:J8"/>
    <mergeCell ref="A7:A13"/>
    <mergeCell ref="B7:B13"/>
    <mergeCell ref="M7:M13"/>
    <mergeCell ref="H10:H11"/>
    <mergeCell ref="I10:I11"/>
    <mergeCell ref="J10:J11"/>
    <mergeCell ref="L10:L13"/>
    <mergeCell ref="C10:C13"/>
    <mergeCell ref="D10:D13"/>
    <mergeCell ref="E10:E11"/>
    <mergeCell ref="F10:F11"/>
    <mergeCell ref="G10:G11"/>
    <mergeCell ref="K10:K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FFFF00"/>
    <pageSetUpPr fitToPage="1"/>
  </sheetPr>
  <dimension ref="A1:N16"/>
  <sheetViews>
    <sheetView tabSelected="1" zoomScale="90" zoomScaleNormal="90" workbookViewId="0">
      <selection activeCell="J16" sqref="J16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24" customHeight="1" x14ac:dyDescent="0.3">
      <c r="A7" s="99">
        <v>28</v>
      </c>
      <c r="B7" s="99" t="s">
        <v>76</v>
      </c>
      <c r="C7" s="145" t="s">
        <v>119</v>
      </c>
      <c r="D7" s="110" t="s">
        <v>15</v>
      </c>
      <c r="E7" s="109" t="s">
        <v>16</v>
      </c>
      <c r="F7" s="135" t="s">
        <v>98</v>
      </c>
      <c r="G7" s="143" t="s">
        <v>59</v>
      </c>
      <c r="H7" s="140">
        <v>40</v>
      </c>
      <c r="I7" s="140">
        <v>41</v>
      </c>
      <c r="J7" s="111">
        <v>1</v>
      </c>
      <c r="K7" s="112">
        <v>1</v>
      </c>
      <c r="L7" s="112">
        <f>(K7+K9)/2</f>
        <v>1</v>
      </c>
      <c r="M7" s="147" t="s">
        <v>105</v>
      </c>
      <c r="N7" s="49"/>
    </row>
    <row r="8" spans="1:14" x14ac:dyDescent="0.3">
      <c r="A8" s="99"/>
      <c r="B8" s="99"/>
      <c r="C8" s="145"/>
      <c r="D8" s="110"/>
      <c r="E8" s="97"/>
      <c r="F8" s="117"/>
      <c r="G8" s="119"/>
      <c r="H8" s="121"/>
      <c r="I8" s="121"/>
      <c r="J8" s="94"/>
      <c r="K8" s="94"/>
      <c r="L8" s="112"/>
      <c r="M8" s="147"/>
      <c r="N8" s="24"/>
    </row>
    <row r="9" spans="1:14" ht="28.5" customHeight="1" x14ac:dyDescent="0.3">
      <c r="A9" s="99"/>
      <c r="B9" s="99"/>
      <c r="C9" s="146"/>
      <c r="D9" s="97"/>
      <c r="E9" s="10" t="s">
        <v>18</v>
      </c>
      <c r="F9" s="10" t="s">
        <v>66</v>
      </c>
      <c r="G9" s="11" t="s">
        <v>19</v>
      </c>
      <c r="H9" s="21">
        <v>19250</v>
      </c>
      <c r="I9" s="21">
        <v>28400</v>
      </c>
      <c r="J9" s="12">
        <v>1</v>
      </c>
      <c r="K9" s="12">
        <f>J9</f>
        <v>1</v>
      </c>
      <c r="L9" s="94"/>
      <c r="M9" s="147"/>
      <c r="N9" s="24"/>
    </row>
    <row r="10" spans="1:14" ht="25.5" customHeight="1" x14ac:dyDescent="0.3">
      <c r="A10" s="99"/>
      <c r="B10" s="99"/>
      <c r="C10" s="148" t="s">
        <v>120</v>
      </c>
      <c r="D10" s="105" t="s">
        <v>15</v>
      </c>
      <c r="E10" s="10" t="s">
        <v>16</v>
      </c>
      <c r="F10" s="10" t="s">
        <v>72</v>
      </c>
      <c r="G10" s="11" t="s">
        <v>59</v>
      </c>
      <c r="H10" s="56">
        <v>1</v>
      </c>
      <c r="I10" s="56">
        <v>1</v>
      </c>
      <c r="J10" s="12">
        <v>1</v>
      </c>
      <c r="K10" s="106">
        <v>1</v>
      </c>
      <c r="L10" s="106">
        <f>(K10+K12)/2</f>
        <v>1</v>
      </c>
      <c r="M10" s="147"/>
      <c r="N10" s="19"/>
    </row>
    <row r="11" spans="1:14" ht="26.4" x14ac:dyDescent="0.3">
      <c r="A11" s="99"/>
      <c r="B11" s="99"/>
      <c r="C11" s="145"/>
      <c r="D11" s="110"/>
      <c r="E11" s="10" t="s">
        <v>16</v>
      </c>
      <c r="F11" s="10" t="s">
        <v>98</v>
      </c>
      <c r="G11" s="11" t="s">
        <v>59</v>
      </c>
      <c r="H11" s="56">
        <v>5</v>
      </c>
      <c r="I11" s="56">
        <v>5</v>
      </c>
      <c r="J11" s="12">
        <v>1</v>
      </c>
      <c r="K11" s="94"/>
      <c r="L11" s="112"/>
      <c r="M11" s="147"/>
      <c r="N11" s="19"/>
    </row>
    <row r="12" spans="1:14" ht="27" customHeight="1" x14ac:dyDescent="0.3">
      <c r="A12" s="99"/>
      <c r="B12" s="99"/>
      <c r="C12" s="146"/>
      <c r="D12" s="97"/>
      <c r="E12" s="10" t="s">
        <v>18</v>
      </c>
      <c r="F12" s="10" t="s">
        <v>66</v>
      </c>
      <c r="G12" s="11" t="s">
        <v>19</v>
      </c>
      <c r="H12" s="21">
        <v>1350</v>
      </c>
      <c r="I12" s="21">
        <v>1350</v>
      </c>
      <c r="J12" s="12">
        <v>1</v>
      </c>
      <c r="K12" s="12">
        <f>J12</f>
        <v>1</v>
      </c>
      <c r="L12" s="94"/>
      <c r="M12" s="147"/>
      <c r="N12" s="19"/>
    </row>
    <row r="13" spans="1:14" ht="26.4" x14ac:dyDescent="0.3">
      <c r="A13" s="99"/>
      <c r="B13" s="99"/>
      <c r="C13" s="148" t="s">
        <v>121</v>
      </c>
      <c r="D13" s="105" t="s">
        <v>15</v>
      </c>
      <c r="E13" s="10" t="s">
        <v>16</v>
      </c>
      <c r="F13" s="10" t="s">
        <v>72</v>
      </c>
      <c r="G13" s="11" t="s">
        <v>59</v>
      </c>
      <c r="H13" s="21">
        <v>8</v>
      </c>
      <c r="I13" s="21">
        <v>8</v>
      </c>
      <c r="J13" s="29">
        <v>1</v>
      </c>
      <c r="K13" s="106">
        <v>0.97499999999999998</v>
      </c>
      <c r="L13" s="106">
        <f t="shared" ref="L13" si="0">(K13+K15)/2</f>
        <v>0.97215000000000007</v>
      </c>
      <c r="M13" s="147"/>
      <c r="N13" s="20"/>
    </row>
    <row r="14" spans="1:14" ht="26.4" x14ac:dyDescent="0.3">
      <c r="A14" s="99"/>
      <c r="B14" s="99"/>
      <c r="C14" s="145"/>
      <c r="D14" s="110"/>
      <c r="E14" s="10" t="s">
        <v>16</v>
      </c>
      <c r="F14" s="10" t="s">
        <v>98</v>
      </c>
      <c r="G14" s="11" t="s">
        <v>59</v>
      </c>
      <c r="H14" s="56">
        <v>20</v>
      </c>
      <c r="I14" s="21">
        <v>19</v>
      </c>
      <c r="J14" s="29">
        <v>0.95</v>
      </c>
      <c r="K14" s="94"/>
      <c r="L14" s="112"/>
      <c r="M14" s="147"/>
      <c r="N14" s="18" t="s">
        <v>133</v>
      </c>
    </row>
    <row r="15" spans="1:14" ht="33.75" customHeight="1" x14ac:dyDescent="0.3">
      <c r="A15" s="100"/>
      <c r="B15" s="100"/>
      <c r="C15" s="146"/>
      <c r="D15" s="97"/>
      <c r="E15" s="10" t="s">
        <v>18</v>
      </c>
      <c r="F15" s="10" t="s">
        <v>66</v>
      </c>
      <c r="G15" s="11" t="s">
        <v>19</v>
      </c>
      <c r="H15" s="21">
        <v>4000</v>
      </c>
      <c r="I15" s="21">
        <v>3877</v>
      </c>
      <c r="J15" s="29">
        <v>0.96930000000000005</v>
      </c>
      <c r="K15" s="29">
        <f t="shared" ref="K15" si="1">J15</f>
        <v>0.96930000000000005</v>
      </c>
      <c r="L15" s="94"/>
      <c r="M15" s="131"/>
      <c r="N15" s="18" t="s">
        <v>133</v>
      </c>
    </row>
    <row r="16" spans="1:14" x14ac:dyDescent="0.3">
      <c r="A16" s="33"/>
    </row>
  </sheetData>
  <autoFilter ref="A6:N9"/>
  <mergeCells count="24">
    <mergeCell ref="A7:A15"/>
    <mergeCell ref="C13:C15"/>
    <mergeCell ref="D13:D15"/>
    <mergeCell ref="K13:K14"/>
    <mergeCell ref="L13:L15"/>
    <mergeCell ref="L10:L12"/>
    <mergeCell ref="E7:E8"/>
    <mergeCell ref="F7:F8"/>
    <mergeCell ref="G7:G8"/>
    <mergeCell ref="H7:H8"/>
    <mergeCell ref="I7:I8"/>
    <mergeCell ref="J7:J8"/>
    <mergeCell ref="B1:N1"/>
    <mergeCell ref="B2:N2"/>
    <mergeCell ref="B3:N3"/>
    <mergeCell ref="C7:C9"/>
    <mergeCell ref="D7:D9"/>
    <mergeCell ref="K7:K8"/>
    <mergeCell ref="L7:L9"/>
    <mergeCell ref="B7:B15"/>
    <mergeCell ref="M7:M15"/>
    <mergeCell ref="C10:C12"/>
    <mergeCell ref="D10:D12"/>
    <mergeCell ref="K10:K11"/>
  </mergeCells>
  <pageMargins left="0.7" right="0.7" top="0.75" bottom="0.75" header="0.3" footer="0.3"/>
  <pageSetup paperSize="9" scale="6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FFFF00"/>
  </sheetPr>
  <dimension ref="A1:N17"/>
  <sheetViews>
    <sheetView zoomScale="90" zoomScaleNormal="90" workbookViewId="0">
      <selection activeCell="L11" sqref="L11:L14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29</v>
      </c>
      <c r="B7" s="100" t="s">
        <v>78</v>
      </c>
      <c r="C7" s="98" t="s">
        <v>101</v>
      </c>
      <c r="D7" s="97" t="s">
        <v>15</v>
      </c>
      <c r="E7" s="14" t="s">
        <v>16</v>
      </c>
      <c r="F7" s="14" t="s">
        <v>99</v>
      </c>
      <c r="G7" s="37" t="s">
        <v>17</v>
      </c>
      <c r="H7" s="38">
        <v>30</v>
      </c>
      <c r="I7" s="85">
        <v>31.1</v>
      </c>
      <c r="J7" s="34">
        <v>1</v>
      </c>
      <c r="K7" s="94">
        <v>1</v>
      </c>
      <c r="L7" s="94">
        <v>0.98819999999999997</v>
      </c>
      <c r="M7" s="131" t="s">
        <v>105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77</v>
      </c>
      <c r="G8" s="11" t="s">
        <v>17</v>
      </c>
      <c r="H8" s="21">
        <v>97</v>
      </c>
      <c r="I8" s="21">
        <v>97</v>
      </c>
      <c r="J8" s="36">
        <v>1</v>
      </c>
      <c r="K8" s="88"/>
      <c r="L8" s="88"/>
      <c r="M8" s="132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37</v>
      </c>
      <c r="G9" s="11" t="s">
        <v>17</v>
      </c>
      <c r="H9" s="25">
        <v>7.31</v>
      </c>
      <c r="I9" s="25">
        <v>11.33</v>
      </c>
      <c r="J9" s="36">
        <v>1</v>
      </c>
      <c r="K9" s="88"/>
      <c r="L9" s="88"/>
      <c r="M9" s="132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100</v>
      </c>
      <c r="G10" s="11" t="s">
        <v>19</v>
      </c>
      <c r="H10" s="21">
        <v>1180</v>
      </c>
      <c r="I10" s="21">
        <v>1153</v>
      </c>
      <c r="J10" s="36">
        <v>0.97629999999999995</v>
      </c>
      <c r="K10" s="36">
        <f>J10</f>
        <v>0.97629999999999995</v>
      </c>
      <c r="L10" s="88"/>
      <c r="M10" s="132"/>
      <c r="N10" s="10"/>
    </row>
    <row r="11" spans="1:14" ht="0.75" customHeight="1" x14ac:dyDescent="0.3">
      <c r="A11" s="126"/>
      <c r="B11" s="126"/>
      <c r="C11" s="87" t="s">
        <v>102</v>
      </c>
      <c r="D11" s="89" t="s">
        <v>15</v>
      </c>
      <c r="E11" s="10"/>
      <c r="F11" s="10"/>
      <c r="G11" s="11"/>
      <c r="H11" s="21"/>
      <c r="I11" s="21"/>
      <c r="J11" s="36"/>
      <c r="K11" s="88">
        <v>1</v>
      </c>
      <c r="L11" s="88">
        <v>1</v>
      </c>
      <c r="M11" s="132"/>
      <c r="N11" s="10"/>
    </row>
    <row r="12" spans="1:14" ht="26.4" x14ac:dyDescent="0.3">
      <c r="A12" s="126"/>
      <c r="B12" s="126"/>
      <c r="C12" s="87"/>
      <c r="D12" s="89"/>
      <c r="E12" s="10" t="s">
        <v>16</v>
      </c>
      <c r="F12" s="10" t="s">
        <v>77</v>
      </c>
      <c r="G12" s="11" t="s">
        <v>17</v>
      </c>
      <c r="H12" s="21">
        <v>97</v>
      </c>
      <c r="I12" s="21">
        <v>97</v>
      </c>
      <c r="J12" s="36">
        <v>1</v>
      </c>
      <c r="K12" s="88"/>
      <c r="L12" s="88"/>
      <c r="M12" s="132"/>
      <c r="N12" s="10"/>
    </row>
    <row r="13" spans="1:14" ht="26.4" x14ac:dyDescent="0.3">
      <c r="A13" s="126"/>
      <c r="B13" s="126"/>
      <c r="C13" s="87"/>
      <c r="D13" s="89"/>
      <c r="E13" s="10" t="s">
        <v>16</v>
      </c>
      <c r="F13" s="10" t="s">
        <v>37</v>
      </c>
      <c r="G13" s="11" t="s">
        <v>17</v>
      </c>
      <c r="H13" s="23">
        <v>8.1999999999999993</v>
      </c>
      <c r="I13" s="25">
        <v>14.42</v>
      </c>
      <c r="J13" s="36">
        <v>1</v>
      </c>
      <c r="K13" s="88"/>
      <c r="L13" s="88"/>
      <c r="M13" s="132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100</v>
      </c>
      <c r="G14" s="11" t="s">
        <v>19</v>
      </c>
      <c r="H14" s="21">
        <v>550</v>
      </c>
      <c r="I14" s="21">
        <v>580</v>
      </c>
      <c r="J14" s="36">
        <v>1</v>
      </c>
      <c r="K14" s="36">
        <f>J14</f>
        <v>1</v>
      </c>
      <c r="L14" s="88"/>
      <c r="M14" s="132"/>
      <c r="N14" s="10"/>
    </row>
    <row r="15" spans="1:14" ht="45.75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5">
        <v>0.92</v>
      </c>
      <c r="I15" s="25">
        <v>0.89</v>
      </c>
      <c r="J15" s="36">
        <v>0.96740000000000004</v>
      </c>
      <c r="K15" s="36">
        <v>0.96740000000000004</v>
      </c>
      <c r="L15" s="88">
        <v>0.97489999999999999</v>
      </c>
      <c r="M15" s="132"/>
      <c r="N15" s="10" t="s">
        <v>131</v>
      </c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21">
        <v>9950</v>
      </c>
      <c r="I16" s="21">
        <v>9599</v>
      </c>
      <c r="J16" s="36">
        <v>0.9647</v>
      </c>
      <c r="K16" s="88">
        <v>0.98240000000000005</v>
      </c>
      <c r="L16" s="88"/>
      <c r="M16" s="132"/>
      <c r="N16" s="10" t="s">
        <v>131</v>
      </c>
    </row>
    <row r="17" spans="1:14" ht="35.25" customHeight="1" x14ac:dyDescent="0.3">
      <c r="A17" s="126"/>
      <c r="B17" s="126"/>
      <c r="C17" s="87"/>
      <c r="D17" s="89"/>
      <c r="E17" s="30" t="s">
        <v>18</v>
      </c>
      <c r="F17" s="30" t="s">
        <v>40</v>
      </c>
      <c r="G17" s="11" t="s">
        <v>59</v>
      </c>
      <c r="H17" s="21">
        <v>9</v>
      </c>
      <c r="I17" s="21">
        <v>10</v>
      </c>
      <c r="J17" s="36">
        <v>1</v>
      </c>
      <c r="K17" s="88"/>
      <c r="L17" s="88"/>
      <c r="M17" s="132"/>
      <c r="N17" s="20"/>
    </row>
  </sheetData>
  <autoFilter ref="A6:N10"/>
  <mergeCells count="18">
    <mergeCell ref="B1:N1"/>
    <mergeCell ref="B2:N2"/>
    <mergeCell ref="B3:N3"/>
    <mergeCell ref="C7:C10"/>
    <mergeCell ref="D7:D10"/>
    <mergeCell ref="K7:K9"/>
    <mergeCell ref="L7:L10"/>
    <mergeCell ref="M7:M17"/>
    <mergeCell ref="L11:L14"/>
    <mergeCell ref="L15:L17"/>
    <mergeCell ref="A7:A17"/>
    <mergeCell ref="B7:B17"/>
    <mergeCell ref="C11:C14"/>
    <mergeCell ref="D11:D14"/>
    <mergeCell ref="K11:K13"/>
    <mergeCell ref="C15:C17"/>
    <mergeCell ref="D15:D17"/>
    <mergeCell ref="K16:K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N35"/>
  <sheetViews>
    <sheetView zoomScale="90" zoomScaleNormal="90" workbookViewId="0">
      <selection activeCell="B5" sqref="B5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22">
        <v>3</v>
      </c>
      <c r="B7" s="101" t="s">
        <v>48</v>
      </c>
      <c r="C7" s="108" t="s">
        <v>23</v>
      </c>
      <c r="D7" s="110" t="s">
        <v>15</v>
      </c>
      <c r="E7" s="14" t="s">
        <v>16</v>
      </c>
      <c r="F7" s="14" t="s">
        <v>24</v>
      </c>
      <c r="G7" s="37" t="s">
        <v>19</v>
      </c>
      <c r="H7" s="38">
        <v>44</v>
      </c>
      <c r="I7" s="38">
        <v>41</v>
      </c>
      <c r="J7" s="34">
        <v>0.93179999999999996</v>
      </c>
      <c r="K7" s="94">
        <v>0.96389999999999998</v>
      </c>
      <c r="L7" s="94">
        <v>0.9819</v>
      </c>
      <c r="M7" s="102" t="s">
        <v>105</v>
      </c>
      <c r="N7" s="14" t="s">
        <v>134</v>
      </c>
    </row>
    <row r="8" spans="1:14" ht="39.6" x14ac:dyDescent="0.3">
      <c r="A8" s="123"/>
      <c r="B8" s="99"/>
      <c r="C8" s="108"/>
      <c r="D8" s="110"/>
      <c r="E8" s="10" t="s">
        <v>16</v>
      </c>
      <c r="F8" s="10" t="s">
        <v>25</v>
      </c>
      <c r="G8" s="11" t="s">
        <v>17</v>
      </c>
      <c r="H8" s="23">
        <v>2.5</v>
      </c>
      <c r="I8" s="23">
        <v>2.4</v>
      </c>
      <c r="J8" s="36">
        <v>0.96</v>
      </c>
      <c r="K8" s="88"/>
      <c r="L8" s="88"/>
      <c r="M8" s="103"/>
      <c r="N8" s="10" t="s">
        <v>122</v>
      </c>
    </row>
    <row r="9" spans="1:14" ht="26.4" x14ac:dyDescent="0.3">
      <c r="A9" s="123"/>
      <c r="B9" s="99"/>
      <c r="C9" s="108"/>
      <c r="D9" s="110"/>
      <c r="E9" s="10" t="s">
        <v>16</v>
      </c>
      <c r="F9" s="10" t="s">
        <v>26</v>
      </c>
      <c r="G9" s="11" t="s">
        <v>17</v>
      </c>
      <c r="H9" s="21">
        <v>90</v>
      </c>
      <c r="I9" s="21">
        <v>90</v>
      </c>
      <c r="J9" s="36">
        <v>1</v>
      </c>
      <c r="K9" s="88"/>
      <c r="L9" s="88"/>
      <c r="M9" s="103"/>
      <c r="N9" s="10"/>
    </row>
    <row r="10" spans="1:14" ht="26.4" x14ac:dyDescent="0.3">
      <c r="A10" s="123"/>
      <c r="B10" s="99"/>
      <c r="C10" s="98"/>
      <c r="D10" s="97"/>
      <c r="E10" s="10" t="s">
        <v>18</v>
      </c>
      <c r="F10" s="10" t="s">
        <v>20</v>
      </c>
      <c r="G10" s="11" t="s">
        <v>21</v>
      </c>
      <c r="H10" s="21">
        <v>33660</v>
      </c>
      <c r="I10" s="21">
        <v>33660</v>
      </c>
      <c r="J10" s="36">
        <f>I10/H10*100%</f>
        <v>1</v>
      </c>
      <c r="K10" s="36">
        <f>J10</f>
        <v>1</v>
      </c>
      <c r="L10" s="88"/>
      <c r="M10" s="103"/>
      <c r="N10" s="10"/>
    </row>
    <row r="11" spans="1:14" ht="66" x14ac:dyDescent="0.3">
      <c r="A11" s="123"/>
      <c r="B11" s="99"/>
      <c r="C11" s="104" t="s">
        <v>27</v>
      </c>
      <c r="D11" s="105" t="s">
        <v>15</v>
      </c>
      <c r="E11" s="10" t="s">
        <v>16</v>
      </c>
      <c r="F11" s="10" t="s">
        <v>24</v>
      </c>
      <c r="G11" s="11" t="s">
        <v>19</v>
      </c>
      <c r="H11" s="21">
        <v>2</v>
      </c>
      <c r="I11" s="55">
        <v>2</v>
      </c>
      <c r="J11" s="36">
        <v>1</v>
      </c>
      <c r="K11" s="106">
        <v>1</v>
      </c>
      <c r="L11" s="88">
        <v>1</v>
      </c>
      <c r="M11" s="103"/>
      <c r="N11" s="10"/>
    </row>
    <row r="12" spans="1:14" ht="39.6" x14ac:dyDescent="0.3">
      <c r="A12" s="123"/>
      <c r="B12" s="99"/>
      <c r="C12" s="108"/>
      <c r="D12" s="110"/>
      <c r="E12" s="10" t="s">
        <v>16</v>
      </c>
      <c r="F12" s="10" t="s">
        <v>25</v>
      </c>
      <c r="G12" s="11" t="s">
        <v>17</v>
      </c>
      <c r="H12" s="21">
        <v>6</v>
      </c>
      <c r="I12" s="23">
        <v>6.4</v>
      </c>
      <c r="J12" s="36">
        <v>1</v>
      </c>
      <c r="K12" s="112"/>
      <c r="L12" s="88"/>
      <c r="M12" s="103"/>
      <c r="N12" s="10" t="s">
        <v>127</v>
      </c>
    </row>
    <row r="13" spans="1:14" ht="26.4" x14ac:dyDescent="0.3">
      <c r="A13" s="123"/>
      <c r="B13" s="99"/>
      <c r="C13" s="108"/>
      <c r="D13" s="110"/>
      <c r="E13" s="10" t="s">
        <v>16</v>
      </c>
      <c r="F13" s="10" t="s">
        <v>26</v>
      </c>
      <c r="G13" s="11" t="s">
        <v>17</v>
      </c>
      <c r="H13" s="21">
        <v>80</v>
      </c>
      <c r="I13" s="21">
        <v>80</v>
      </c>
      <c r="J13" s="36">
        <v>1</v>
      </c>
      <c r="K13" s="94"/>
      <c r="L13" s="88"/>
      <c r="M13" s="103"/>
      <c r="N13" s="10"/>
    </row>
    <row r="14" spans="1:14" ht="26.4" x14ac:dyDescent="0.3">
      <c r="A14" s="123"/>
      <c r="B14" s="99"/>
      <c r="C14" s="98"/>
      <c r="D14" s="97"/>
      <c r="E14" s="10" t="s">
        <v>18</v>
      </c>
      <c r="F14" s="10" t="s">
        <v>20</v>
      </c>
      <c r="G14" s="11" t="s">
        <v>21</v>
      </c>
      <c r="H14" s="21">
        <v>4141</v>
      </c>
      <c r="I14" s="21">
        <v>4141</v>
      </c>
      <c r="J14" s="36">
        <f>I14/H14*100%</f>
        <v>1</v>
      </c>
      <c r="K14" s="36">
        <f>J14</f>
        <v>1</v>
      </c>
      <c r="L14" s="88"/>
      <c r="M14" s="103"/>
      <c r="N14" s="10"/>
    </row>
    <row r="15" spans="1:14" ht="66" x14ac:dyDescent="0.3">
      <c r="A15" s="123"/>
      <c r="B15" s="99"/>
      <c r="C15" s="104" t="s">
        <v>28</v>
      </c>
      <c r="D15" s="105" t="s">
        <v>15</v>
      </c>
      <c r="E15" s="10" t="s">
        <v>16</v>
      </c>
      <c r="F15" s="10" t="s">
        <v>24</v>
      </c>
      <c r="G15" s="11" t="s">
        <v>19</v>
      </c>
      <c r="H15" s="78">
        <v>22</v>
      </c>
      <c r="I15" s="78">
        <v>20</v>
      </c>
      <c r="J15" s="58">
        <v>0.90900000000000003</v>
      </c>
      <c r="K15" s="113">
        <v>0.93630000000000002</v>
      </c>
      <c r="L15" s="125">
        <v>0.96819999999999995</v>
      </c>
      <c r="M15" s="103"/>
      <c r="N15" s="14" t="s">
        <v>134</v>
      </c>
    </row>
    <row r="16" spans="1:14" ht="39.6" x14ac:dyDescent="0.3">
      <c r="A16" s="123"/>
      <c r="B16" s="99"/>
      <c r="C16" s="108"/>
      <c r="D16" s="110"/>
      <c r="E16" s="10" t="s">
        <v>16</v>
      </c>
      <c r="F16" s="10" t="s">
        <v>25</v>
      </c>
      <c r="G16" s="11" t="s">
        <v>17</v>
      </c>
      <c r="H16" s="78">
        <v>4</v>
      </c>
      <c r="I16" s="23">
        <v>3.6</v>
      </c>
      <c r="J16" s="58">
        <v>0.9</v>
      </c>
      <c r="K16" s="114"/>
      <c r="L16" s="125"/>
      <c r="M16" s="103"/>
      <c r="N16" s="10" t="s">
        <v>122</v>
      </c>
    </row>
    <row r="17" spans="1:14" ht="26.4" x14ac:dyDescent="0.3">
      <c r="A17" s="123"/>
      <c r="B17" s="99"/>
      <c r="C17" s="108"/>
      <c r="D17" s="110"/>
      <c r="E17" s="10" t="s">
        <v>16</v>
      </c>
      <c r="F17" s="10" t="s">
        <v>26</v>
      </c>
      <c r="G17" s="11" t="s">
        <v>17</v>
      </c>
      <c r="H17" s="78">
        <v>100</v>
      </c>
      <c r="I17" s="78">
        <v>100</v>
      </c>
      <c r="J17" s="58">
        <v>1</v>
      </c>
      <c r="K17" s="115"/>
      <c r="L17" s="125"/>
      <c r="M17" s="103"/>
      <c r="N17" s="10"/>
    </row>
    <row r="18" spans="1:14" ht="26.4" x14ac:dyDescent="0.3">
      <c r="A18" s="123"/>
      <c r="B18" s="99"/>
      <c r="C18" s="98"/>
      <c r="D18" s="97"/>
      <c r="E18" s="10" t="s">
        <v>18</v>
      </c>
      <c r="F18" s="10" t="s">
        <v>20</v>
      </c>
      <c r="G18" s="11" t="s">
        <v>21</v>
      </c>
      <c r="H18" s="78">
        <v>11754</v>
      </c>
      <c r="I18" s="78">
        <v>11754</v>
      </c>
      <c r="J18" s="58">
        <v>1</v>
      </c>
      <c r="K18" s="58">
        <v>1</v>
      </c>
      <c r="L18" s="125"/>
      <c r="M18" s="103"/>
      <c r="N18" s="10"/>
    </row>
    <row r="19" spans="1:14" ht="66" x14ac:dyDescent="0.3">
      <c r="A19" s="123"/>
      <c r="B19" s="99"/>
      <c r="C19" s="104" t="s">
        <v>29</v>
      </c>
      <c r="D19" s="105" t="s">
        <v>15</v>
      </c>
      <c r="E19" s="14" t="s">
        <v>16</v>
      </c>
      <c r="F19" s="10" t="s">
        <v>24</v>
      </c>
      <c r="G19" s="11" t="s">
        <v>19</v>
      </c>
      <c r="H19" s="21">
        <v>1</v>
      </c>
      <c r="I19" s="55">
        <v>1</v>
      </c>
      <c r="J19" s="36">
        <v>1</v>
      </c>
      <c r="K19" s="106">
        <v>1</v>
      </c>
      <c r="L19" s="88">
        <v>1</v>
      </c>
      <c r="M19" s="103"/>
      <c r="N19" s="10"/>
    </row>
    <row r="20" spans="1:14" ht="39.6" x14ac:dyDescent="0.3">
      <c r="A20" s="123"/>
      <c r="B20" s="99"/>
      <c r="C20" s="108"/>
      <c r="D20" s="110"/>
      <c r="E20" s="10" t="s">
        <v>16</v>
      </c>
      <c r="F20" s="10" t="s">
        <v>25</v>
      </c>
      <c r="G20" s="11" t="s">
        <v>17</v>
      </c>
      <c r="H20" s="23">
        <v>2.5</v>
      </c>
      <c r="I20" s="23">
        <v>2.5</v>
      </c>
      <c r="J20" s="36">
        <v>1</v>
      </c>
      <c r="K20" s="112"/>
      <c r="L20" s="88"/>
      <c r="M20" s="103"/>
      <c r="N20" s="10"/>
    </row>
    <row r="21" spans="1:14" ht="26.4" x14ac:dyDescent="0.3">
      <c r="A21" s="123"/>
      <c r="B21" s="99"/>
      <c r="C21" s="108"/>
      <c r="D21" s="110"/>
      <c r="E21" s="14" t="s">
        <v>16</v>
      </c>
      <c r="F21" s="10" t="s">
        <v>26</v>
      </c>
      <c r="G21" s="11" t="s">
        <v>17</v>
      </c>
      <c r="H21" s="21">
        <v>85</v>
      </c>
      <c r="I21" s="21">
        <v>85</v>
      </c>
      <c r="J21" s="36">
        <v>1</v>
      </c>
      <c r="K21" s="94"/>
      <c r="L21" s="88"/>
      <c r="M21" s="103"/>
      <c r="N21" s="20"/>
    </row>
    <row r="22" spans="1:14" ht="26.4" x14ac:dyDescent="0.3">
      <c r="A22" s="123"/>
      <c r="B22" s="99"/>
      <c r="C22" s="98"/>
      <c r="D22" s="97"/>
      <c r="E22" s="10" t="s">
        <v>18</v>
      </c>
      <c r="F22" s="10" t="s">
        <v>20</v>
      </c>
      <c r="G22" s="11" t="s">
        <v>21</v>
      </c>
      <c r="H22" s="21">
        <v>5343</v>
      </c>
      <c r="I22" s="21">
        <v>5343</v>
      </c>
      <c r="J22" s="36">
        <v>1</v>
      </c>
      <c r="K22" s="36">
        <v>1</v>
      </c>
      <c r="L22" s="88"/>
      <c r="M22" s="103"/>
      <c r="N22" s="20"/>
    </row>
    <row r="23" spans="1:14" ht="66" x14ac:dyDescent="0.3">
      <c r="A23" s="123"/>
      <c r="B23" s="99"/>
      <c r="C23" s="104" t="s">
        <v>30</v>
      </c>
      <c r="D23" s="105" t="s">
        <v>15</v>
      </c>
      <c r="E23" s="10" t="s">
        <v>16</v>
      </c>
      <c r="F23" s="10" t="s">
        <v>24</v>
      </c>
      <c r="G23" s="11" t="s">
        <v>19</v>
      </c>
      <c r="H23" s="21">
        <v>19</v>
      </c>
      <c r="I23" s="21">
        <v>18</v>
      </c>
      <c r="J23" s="36">
        <v>0.94740000000000002</v>
      </c>
      <c r="K23" s="106">
        <v>0.97370000000000001</v>
      </c>
      <c r="L23" s="88">
        <v>0.9869</v>
      </c>
      <c r="M23" s="103"/>
      <c r="N23" s="14" t="s">
        <v>134</v>
      </c>
    </row>
    <row r="24" spans="1:14" ht="15" customHeight="1" x14ac:dyDescent="0.3">
      <c r="A24" s="123"/>
      <c r="B24" s="99"/>
      <c r="C24" s="108"/>
      <c r="D24" s="110"/>
      <c r="E24" s="116" t="s">
        <v>16</v>
      </c>
      <c r="F24" s="116" t="s">
        <v>26</v>
      </c>
      <c r="G24" s="118" t="s">
        <v>17</v>
      </c>
      <c r="H24" s="120">
        <v>90</v>
      </c>
      <c r="I24" s="120">
        <v>90</v>
      </c>
      <c r="J24" s="106">
        <v>1</v>
      </c>
      <c r="K24" s="112"/>
      <c r="L24" s="88"/>
      <c r="M24" s="103"/>
      <c r="N24" s="10"/>
    </row>
    <row r="25" spans="1:14" x14ac:dyDescent="0.3">
      <c r="A25" s="123"/>
      <c r="B25" s="99"/>
      <c r="C25" s="108"/>
      <c r="D25" s="110"/>
      <c r="E25" s="117"/>
      <c r="F25" s="117"/>
      <c r="G25" s="119"/>
      <c r="H25" s="121"/>
      <c r="I25" s="121"/>
      <c r="J25" s="94"/>
      <c r="K25" s="94"/>
      <c r="L25" s="88"/>
      <c r="M25" s="103"/>
      <c r="N25" s="20"/>
    </row>
    <row r="26" spans="1:14" ht="26.4" x14ac:dyDescent="0.3">
      <c r="A26" s="123"/>
      <c r="B26" s="99"/>
      <c r="C26" s="98"/>
      <c r="D26" s="97"/>
      <c r="E26" s="10" t="s">
        <v>18</v>
      </c>
      <c r="F26" s="10" t="s">
        <v>20</v>
      </c>
      <c r="G26" s="11" t="s">
        <v>21</v>
      </c>
      <c r="H26" s="21">
        <v>12422</v>
      </c>
      <c r="I26" s="21">
        <v>12422</v>
      </c>
      <c r="J26" s="36">
        <v>1</v>
      </c>
      <c r="K26" s="36">
        <v>1</v>
      </c>
      <c r="L26" s="88"/>
      <c r="M26" s="103"/>
      <c r="N26" s="20"/>
    </row>
    <row r="27" spans="1:14" ht="26.4" x14ac:dyDescent="0.3">
      <c r="A27" s="123"/>
      <c r="B27" s="99"/>
      <c r="C27" s="87" t="s">
        <v>84</v>
      </c>
      <c r="D27" s="89" t="s">
        <v>36</v>
      </c>
      <c r="E27" s="10" t="s">
        <v>16</v>
      </c>
      <c r="F27" s="10" t="s">
        <v>37</v>
      </c>
      <c r="G27" s="63" t="s">
        <v>17</v>
      </c>
      <c r="H27" s="25">
        <v>0.15</v>
      </c>
      <c r="I27" s="25">
        <v>0.15</v>
      </c>
      <c r="J27" s="59">
        <v>1</v>
      </c>
      <c r="K27" s="59">
        <v>1</v>
      </c>
      <c r="L27" s="88">
        <v>1</v>
      </c>
      <c r="M27" s="103"/>
      <c r="N27" s="20"/>
    </row>
    <row r="28" spans="1:14" ht="26.4" x14ac:dyDescent="0.3">
      <c r="A28" s="123"/>
      <c r="B28" s="99"/>
      <c r="C28" s="87"/>
      <c r="D28" s="89"/>
      <c r="E28" s="10" t="s">
        <v>18</v>
      </c>
      <c r="F28" s="10" t="s">
        <v>38</v>
      </c>
      <c r="G28" s="63" t="s">
        <v>19</v>
      </c>
      <c r="H28" s="64">
        <v>1000</v>
      </c>
      <c r="I28" s="64">
        <v>1000</v>
      </c>
      <c r="J28" s="59">
        <v>1</v>
      </c>
      <c r="K28" s="88">
        <v>1</v>
      </c>
      <c r="L28" s="88"/>
      <c r="M28" s="103"/>
      <c r="N28" s="20"/>
    </row>
    <row r="29" spans="1:14" ht="26.4" x14ac:dyDescent="0.3">
      <c r="A29" s="123"/>
      <c r="B29" s="99"/>
      <c r="C29" s="87"/>
      <c r="D29" s="89"/>
      <c r="E29" s="62" t="s">
        <v>18</v>
      </c>
      <c r="F29" s="62" t="s">
        <v>40</v>
      </c>
      <c r="G29" s="63" t="s">
        <v>59</v>
      </c>
      <c r="H29" s="64">
        <v>2</v>
      </c>
      <c r="I29" s="64">
        <v>2</v>
      </c>
      <c r="J29" s="59">
        <v>1</v>
      </c>
      <c r="K29" s="88"/>
      <c r="L29" s="88"/>
      <c r="M29" s="103"/>
      <c r="N29" s="20"/>
    </row>
    <row r="30" spans="1:14" ht="26.4" x14ac:dyDescent="0.3">
      <c r="A30" s="123"/>
      <c r="B30" s="99"/>
      <c r="C30" s="87" t="s">
        <v>83</v>
      </c>
      <c r="D30" s="105"/>
      <c r="E30" s="10" t="s">
        <v>16</v>
      </c>
      <c r="F30" s="10" t="s">
        <v>37</v>
      </c>
      <c r="G30" s="63" t="s">
        <v>17</v>
      </c>
      <c r="H30" s="25">
        <v>0.19</v>
      </c>
      <c r="I30" s="25">
        <v>0.19</v>
      </c>
      <c r="J30" s="59">
        <v>1</v>
      </c>
      <c r="K30" s="59">
        <v>1</v>
      </c>
      <c r="L30" s="106">
        <v>1</v>
      </c>
      <c r="M30" s="103"/>
      <c r="N30" s="20"/>
    </row>
    <row r="31" spans="1:14" ht="26.4" x14ac:dyDescent="0.3">
      <c r="A31" s="123"/>
      <c r="B31" s="99"/>
      <c r="C31" s="87"/>
      <c r="D31" s="110"/>
      <c r="E31" s="10" t="s">
        <v>18</v>
      </c>
      <c r="F31" s="10" t="s">
        <v>38</v>
      </c>
      <c r="G31" s="63" t="s">
        <v>19</v>
      </c>
      <c r="H31" s="64">
        <v>2044</v>
      </c>
      <c r="I31" s="64">
        <v>2044</v>
      </c>
      <c r="J31" s="59">
        <v>1</v>
      </c>
      <c r="K31" s="106">
        <v>1</v>
      </c>
      <c r="L31" s="112"/>
      <c r="M31" s="103"/>
      <c r="N31" s="20"/>
    </row>
    <row r="32" spans="1:14" ht="26.4" x14ac:dyDescent="0.3">
      <c r="A32" s="123"/>
      <c r="B32" s="99"/>
      <c r="C32" s="87"/>
      <c r="D32" s="97"/>
      <c r="E32" s="62" t="s">
        <v>18</v>
      </c>
      <c r="F32" s="62" t="s">
        <v>40</v>
      </c>
      <c r="G32" s="63" t="s">
        <v>59</v>
      </c>
      <c r="H32" s="64">
        <v>3</v>
      </c>
      <c r="I32" s="64">
        <v>3</v>
      </c>
      <c r="J32" s="59">
        <v>1</v>
      </c>
      <c r="K32" s="94"/>
      <c r="L32" s="94"/>
      <c r="M32" s="103"/>
      <c r="N32" s="20"/>
    </row>
    <row r="33" spans="1:14" ht="26.4" x14ac:dyDescent="0.3">
      <c r="A33" s="123"/>
      <c r="B33" s="99"/>
      <c r="C33" s="87" t="s">
        <v>85</v>
      </c>
      <c r="D33" s="89" t="s">
        <v>36</v>
      </c>
      <c r="E33" s="10" t="s">
        <v>16</v>
      </c>
      <c r="F33" s="10" t="s">
        <v>37</v>
      </c>
      <c r="G33" s="63" t="s">
        <v>17</v>
      </c>
      <c r="H33" s="25">
        <v>0.25</v>
      </c>
      <c r="I33" s="25">
        <v>0.25</v>
      </c>
      <c r="J33" s="59">
        <v>1</v>
      </c>
      <c r="K33" s="59">
        <v>1</v>
      </c>
      <c r="L33" s="88">
        <v>1</v>
      </c>
      <c r="M33" s="103"/>
      <c r="N33" s="20"/>
    </row>
    <row r="34" spans="1:14" ht="26.4" x14ac:dyDescent="0.3">
      <c r="A34" s="123"/>
      <c r="B34" s="99"/>
      <c r="C34" s="87"/>
      <c r="D34" s="89"/>
      <c r="E34" s="10" t="s">
        <v>18</v>
      </c>
      <c r="F34" s="10" t="s">
        <v>38</v>
      </c>
      <c r="G34" s="63" t="s">
        <v>19</v>
      </c>
      <c r="H34" s="64">
        <v>2988</v>
      </c>
      <c r="I34" s="64">
        <v>2988</v>
      </c>
      <c r="J34" s="59">
        <v>1</v>
      </c>
      <c r="K34" s="88">
        <v>1</v>
      </c>
      <c r="L34" s="88"/>
      <c r="M34" s="103"/>
      <c r="N34" s="20"/>
    </row>
    <row r="35" spans="1:14" ht="26.4" x14ac:dyDescent="0.3">
      <c r="A35" s="124"/>
      <c r="B35" s="100"/>
      <c r="C35" s="87"/>
      <c r="D35" s="89"/>
      <c r="E35" s="62" t="s">
        <v>18</v>
      </c>
      <c r="F35" s="62" t="s">
        <v>40</v>
      </c>
      <c r="G35" s="63" t="s">
        <v>59</v>
      </c>
      <c r="H35" s="64">
        <v>5</v>
      </c>
      <c r="I35" s="64">
        <v>5</v>
      </c>
      <c r="J35" s="59">
        <v>1</v>
      </c>
      <c r="K35" s="88"/>
      <c r="L35" s="88"/>
      <c r="M35" s="95"/>
      <c r="N35" s="20"/>
    </row>
  </sheetData>
  <autoFilter ref="A6:N18"/>
  <mergeCells count="44">
    <mergeCell ref="A7:A35"/>
    <mergeCell ref="B1:N1"/>
    <mergeCell ref="B2:N2"/>
    <mergeCell ref="B3:N3"/>
    <mergeCell ref="C7:C10"/>
    <mergeCell ref="D7:D10"/>
    <mergeCell ref="K7:K9"/>
    <mergeCell ref="L7:L10"/>
    <mergeCell ref="B7:B35"/>
    <mergeCell ref="M7:M35"/>
    <mergeCell ref="C11:C14"/>
    <mergeCell ref="D11:D14"/>
    <mergeCell ref="L11:L14"/>
    <mergeCell ref="C15:C18"/>
    <mergeCell ref="D15:D18"/>
    <mergeCell ref="L15:L18"/>
    <mergeCell ref="C19:C22"/>
    <mergeCell ref="D19:D22"/>
    <mergeCell ref="L19:L22"/>
    <mergeCell ref="C23:C26"/>
    <mergeCell ref="D23:D26"/>
    <mergeCell ref="L23:L26"/>
    <mergeCell ref="C27:C29"/>
    <mergeCell ref="D27:D29"/>
    <mergeCell ref="L27:L29"/>
    <mergeCell ref="K28:K29"/>
    <mergeCell ref="C33:C35"/>
    <mergeCell ref="D33:D35"/>
    <mergeCell ref="L33:L35"/>
    <mergeCell ref="K34:K35"/>
    <mergeCell ref="C30:C32"/>
    <mergeCell ref="D30:D32"/>
    <mergeCell ref="K31:K32"/>
    <mergeCell ref="L30:L32"/>
    <mergeCell ref="K11:K13"/>
    <mergeCell ref="K15:K17"/>
    <mergeCell ref="K19:K21"/>
    <mergeCell ref="K23:K25"/>
    <mergeCell ref="E24:E25"/>
    <mergeCell ref="F24:F25"/>
    <mergeCell ref="G24:G25"/>
    <mergeCell ref="H24:H25"/>
    <mergeCell ref="I24:I25"/>
    <mergeCell ref="J24:J2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FFFF00"/>
  </sheetPr>
  <dimension ref="A1:N20"/>
  <sheetViews>
    <sheetView zoomScale="90" zoomScaleNormal="90" workbookViewId="0">
      <selection activeCell="L11" sqref="L11:L14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30</v>
      </c>
      <c r="B7" s="100" t="s">
        <v>79</v>
      </c>
      <c r="C7" s="98" t="s">
        <v>101</v>
      </c>
      <c r="D7" s="97" t="s">
        <v>15</v>
      </c>
      <c r="E7" s="14" t="s">
        <v>16</v>
      </c>
      <c r="F7" s="14" t="s">
        <v>99</v>
      </c>
      <c r="G7" s="37" t="s">
        <v>17</v>
      </c>
      <c r="H7" s="38">
        <v>13</v>
      </c>
      <c r="I7" s="38">
        <v>13</v>
      </c>
      <c r="J7" s="34">
        <v>1</v>
      </c>
      <c r="K7" s="94">
        <v>1</v>
      </c>
      <c r="L7" s="94">
        <f>(K7+K10)/2</f>
        <v>1</v>
      </c>
      <c r="M7" s="131" t="s">
        <v>105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77</v>
      </c>
      <c r="G8" s="11" t="s">
        <v>17</v>
      </c>
      <c r="H8" s="21">
        <v>98</v>
      </c>
      <c r="I8" s="21">
        <v>98</v>
      </c>
      <c r="J8" s="36">
        <v>1</v>
      </c>
      <c r="K8" s="88"/>
      <c r="L8" s="88"/>
      <c r="M8" s="132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37</v>
      </c>
      <c r="G9" s="11" t="s">
        <v>17</v>
      </c>
      <c r="H9" s="25">
        <v>0.3</v>
      </c>
      <c r="I9" s="25">
        <v>0.46</v>
      </c>
      <c r="J9" s="58">
        <v>1</v>
      </c>
      <c r="K9" s="88"/>
      <c r="L9" s="88"/>
      <c r="M9" s="132"/>
      <c r="N9" s="10"/>
    </row>
    <row r="10" spans="1:14" ht="24.75" customHeight="1" x14ac:dyDescent="0.3">
      <c r="A10" s="126"/>
      <c r="B10" s="126"/>
      <c r="C10" s="87"/>
      <c r="D10" s="89"/>
      <c r="E10" s="10" t="s">
        <v>18</v>
      </c>
      <c r="F10" s="10" t="s">
        <v>100</v>
      </c>
      <c r="G10" s="11" t="s">
        <v>19</v>
      </c>
      <c r="H10" s="21">
        <v>170</v>
      </c>
      <c r="I10" s="21">
        <v>170</v>
      </c>
      <c r="J10" s="36">
        <v>1</v>
      </c>
      <c r="K10" s="36">
        <f>J10</f>
        <v>1</v>
      </c>
      <c r="L10" s="88"/>
      <c r="M10" s="132"/>
      <c r="N10" s="10"/>
    </row>
    <row r="11" spans="1:14" ht="38.25" hidden="1" customHeight="1" x14ac:dyDescent="0.3">
      <c r="A11" s="126"/>
      <c r="B11" s="126"/>
      <c r="C11" s="87" t="s">
        <v>102</v>
      </c>
      <c r="D11" s="89" t="s">
        <v>15</v>
      </c>
      <c r="E11" s="10"/>
      <c r="F11" s="10"/>
      <c r="G11" s="11"/>
      <c r="H11" s="57"/>
      <c r="I11" s="57"/>
      <c r="J11" s="58"/>
      <c r="K11" s="88">
        <v>0.97689999999999999</v>
      </c>
      <c r="L11" s="88">
        <v>0.98850000000000005</v>
      </c>
      <c r="M11" s="132"/>
      <c r="N11" s="20"/>
    </row>
    <row r="12" spans="1:14" ht="26.4" x14ac:dyDescent="0.3">
      <c r="A12" s="126"/>
      <c r="B12" s="126"/>
      <c r="C12" s="87"/>
      <c r="D12" s="89"/>
      <c r="E12" s="10" t="s">
        <v>16</v>
      </c>
      <c r="F12" s="10" t="s">
        <v>77</v>
      </c>
      <c r="G12" s="11" t="s">
        <v>17</v>
      </c>
      <c r="H12" s="21">
        <v>98</v>
      </c>
      <c r="I12" s="21">
        <v>98</v>
      </c>
      <c r="J12" s="36">
        <v>1</v>
      </c>
      <c r="K12" s="88"/>
      <c r="L12" s="88"/>
      <c r="M12" s="132"/>
      <c r="N12" s="20"/>
    </row>
    <row r="13" spans="1:14" ht="30.75" customHeight="1" x14ac:dyDescent="0.3">
      <c r="A13" s="126"/>
      <c r="B13" s="126"/>
      <c r="C13" s="87"/>
      <c r="D13" s="89"/>
      <c r="E13" s="10" t="s">
        <v>16</v>
      </c>
      <c r="F13" s="10" t="s">
        <v>37</v>
      </c>
      <c r="G13" s="11" t="s">
        <v>17</v>
      </c>
      <c r="H13" s="23">
        <v>10.8</v>
      </c>
      <c r="I13" s="23">
        <v>10.3</v>
      </c>
      <c r="J13" s="36">
        <v>0.95369999999999999</v>
      </c>
      <c r="K13" s="88"/>
      <c r="L13" s="88"/>
      <c r="M13" s="132"/>
      <c r="N13" s="10" t="s">
        <v>131</v>
      </c>
    </row>
    <row r="14" spans="1:14" ht="29.25" customHeight="1" x14ac:dyDescent="0.3">
      <c r="A14" s="126"/>
      <c r="B14" s="126"/>
      <c r="C14" s="87"/>
      <c r="D14" s="89"/>
      <c r="E14" s="10" t="s">
        <v>18</v>
      </c>
      <c r="F14" s="10" t="s">
        <v>100</v>
      </c>
      <c r="G14" s="11" t="s">
        <v>19</v>
      </c>
      <c r="H14" s="21">
        <v>715</v>
      </c>
      <c r="I14" s="21">
        <v>750</v>
      </c>
      <c r="J14" s="36">
        <v>1</v>
      </c>
      <c r="K14" s="36">
        <f>J14</f>
        <v>1</v>
      </c>
      <c r="L14" s="88"/>
      <c r="M14" s="132"/>
      <c r="N14" s="20"/>
    </row>
    <row r="15" spans="1:14" ht="48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5">
        <v>0.03</v>
      </c>
      <c r="I15" s="26">
        <v>4.5999999999999999E-2</v>
      </c>
      <c r="J15" s="36">
        <v>1</v>
      </c>
      <c r="K15" s="36">
        <v>1</v>
      </c>
      <c r="L15" s="88">
        <v>1</v>
      </c>
      <c r="M15" s="132"/>
      <c r="N15" s="20"/>
    </row>
    <row r="16" spans="1:14" ht="45.75" customHeight="1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21">
        <v>400</v>
      </c>
      <c r="I16" s="21">
        <v>500</v>
      </c>
      <c r="J16" s="36">
        <v>1</v>
      </c>
      <c r="K16" s="88">
        <v>1</v>
      </c>
      <c r="L16" s="88"/>
      <c r="M16" s="132"/>
      <c r="N16" s="10"/>
    </row>
    <row r="17" spans="1:14" ht="26.4" x14ac:dyDescent="0.3">
      <c r="A17" s="126"/>
      <c r="B17" s="126"/>
      <c r="C17" s="87"/>
      <c r="D17" s="89"/>
      <c r="E17" s="30" t="s">
        <v>18</v>
      </c>
      <c r="F17" s="30" t="s">
        <v>40</v>
      </c>
      <c r="G17" s="11" t="s">
        <v>59</v>
      </c>
      <c r="H17" s="21">
        <v>1</v>
      </c>
      <c r="I17" s="21">
        <v>1</v>
      </c>
      <c r="J17" s="36">
        <v>1</v>
      </c>
      <c r="K17" s="88"/>
      <c r="L17" s="88"/>
      <c r="M17" s="132"/>
      <c r="N17" s="10"/>
    </row>
    <row r="18" spans="1:14" ht="35.25" customHeight="1" x14ac:dyDescent="0.3">
      <c r="A18" s="126"/>
      <c r="B18" s="126"/>
      <c r="C18" s="87" t="s">
        <v>85</v>
      </c>
      <c r="D18" s="89" t="s">
        <v>36</v>
      </c>
      <c r="E18" s="10" t="s">
        <v>16</v>
      </c>
      <c r="F18" s="10" t="s">
        <v>37</v>
      </c>
      <c r="G18" s="11" t="s">
        <v>17</v>
      </c>
      <c r="H18" s="25">
        <v>0.28000000000000003</v>
      </c>
      <c r="I18" s="25">
        <v>0.46</v>
      </c>
      <c r="J18" s="36">
        <v>1</v>
      </c>
      <c r="K18" s="36">
        <v>1</v>
      </c>
      <c r="L18" s="88">
        <v>1</v>
      </c>
      <c r="M18" s="132"/>
      <c r="N18" s="20"/>
    </row>
    <row r="19" spans="1:14" ht="26.4" x14ac:dyDescent="0.3">
      <c r="A19" s="126"/>
      <c r="B19" s="126"/>
      <c r="C19" s="87"/>
      <c r="D19" s="89"/>
      <c r="E19" s="10" t="s">
        <v>18</v>
      </c>
      <c r="F19" s="10" t="s">
        <v>38</v>
      </c>
      <c r="G19" s="11" t="s">
        <v>19</v>
      </c>
      <c r="H19" s="21">
        <v>3000</v>
      </c>
      <c r="I19" s="21">
        <v>5000</v>
      </c>
      <c r="J19" s="36">
        <v>1</v>
      </c>
      <c r="K19" s="88">
        <v>1</v>
      </c>
      <c r="L19" s="88"/>
      <c r="M19" s="132"/>
      <c r="N19" s="10"/>
    </row>
    <row r="20" spans="1:14" ht="26.4" x14ac:dyDescent="0.3">
      <c r="A20" s="126"/>
      <c r="B20" s="126"/>
      <c r="C20" s="87"/>
      <c r="D20" s="89"/>
      <c r="E20" s="30" t="s">
        <v>18</v>
      </c>
      <c r="F20" s="30" t="s">
        <v>40</v>
      </c>
      <c r="G20" s="11" t="s">
        <v>59</v>
      </c>
      <c r="H20" s="21">
        <v>1</v>
      </c>
      <c r="I20" s="21">
        <v>1</v>
      </c>
      <c r="J20" s="36">
        <v>1</v>
      </c>
      <c r="K20" s="88"/>
      <c r="L20" s="88"/>
      <c r="M20" s="132"/>
      <c r="N20" s="20"/>
    </row>
  </sheetData>
  <autoFilter ref="A6:N10"/>
  <mergeCells count="22">
    <mergeCell ref="B1:N1"/>
    <mergeCell ref="B2:N2"/>
    <mergeCell ref="B3:N3"/>
    <mergeCell ref="A7:A20"/>
    <mergeCell ref="B7:B20"/>
    <mergeCell ref="C7:C10"/>
    <mergeCell ref="D7:D10"/>
    <mergeCell ref="K7:K9"/>
    <mergeCell ref="L7:L10"/>
    <mergeCell ref="M7:M20"/>
    <mergeCell ref="C18:C20"/>
    <mergeCell ref="D18:D20"/>
    <mergeCell ref="L18:L20"/>
    <mergeCell ref="K19:K20"/>
    <mergeCell ref="C11:C14"/>
    <mergeCell ref="D11:D14"/>
    <mergeCell ref="K11:K13"/>
    <mergeCell ref="L11:L14"/>
    <mergeCell ref="C15:C17"/>
    <mergeCell ref="D15:D17"/>
    <mergeCell ref="L15:L17"/>
    <mergeCell ref="K16:K17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FFFF00"/>
  </sheetPr>
  <dimension ref="A1:N17"/>
  <sheetViews>
    <sheetView zoomScale="90" zoomScaleNormal="90" workbookViewId="0">
      <selection activeCell="I13" sqref="I13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5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31</v>
      </c>
      <c r="B7" s="100" t="s">
        <v>103</v>
      </c>
      <c r="C7" s="98" t="s">
        <v>101</v>
      </c>
      <c r="D7" s="97" t="s">
        <v>15</v>
      </c>
      <c r="E7" s="14" t="s">
        <v>16</v>
      </c>
      <c r="F7" s="14" t="s">
        <v>99</v>
      </c>
      <c r="G7" s="37" t="s">
        <v>17</v>
      </c>
      <c r="H7" s="38">
        <v>21</v>
      </c>
      <c r="I7" s="85">
        <v>21.3</v>
      </c>
      <c r="J7" s="34">
        <v>1</v>
      </c>
      <c r="K7" s="106">
        <v>1</v>
      </c>
      <c r="L7" s="94">
        <v>1</v>
      </c>
      <c r="M7" s="95" t="s">
        <v>105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77</v>
      </c>
      <c r="G8" s="11" t="s">
        <v>17</v>
      </c>
      <c r="H8" s="21">
        <v>98</v>
      </c>
      <c r="I8" s="21">
        <v>98</v>
      </c>
      <c r="J8" s="36">
        <v>1</v>
      </c>
      <c r="K8" s="112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37</v>
      </c>
      <c r="G9" s="11" t="s">
        <v>17</v>
      </c>
      <c r="H9" s="21">
        <v>2</v>
      </c>
      <c r="I9" s="69">
        <v>2</v>
      </c>
      <c r="J9" s="36">
        <v>1</v>
      </c>
      <c r="K9" s="94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100</v>
      </c>
      <c r="G10" s="11" t="s">
        <v>19</v>
      </c>
      <c r="H10" s="21">
        <v>1245</v>
      </c>
      <c r="I10" s="21">
        <v>1280</v>
      </c>
      <c r="J10" s="36">
        <v>1</v>
      </c>
      <c r="K10" s="36">
        <f>J10</f>
        <v>1</v>
      </c>
      <c r="L10" s="88"/>
      <c r="M10" s="96"/>
      <c r="N10" s="10"/>
    </row>
    <row r="11" spans="1:14" hidden="1" x14ac:dyDescent="0.3">
      <c r="A11" s="126"/>
      <c r="B11" s="126"/>
      <c r="C11" s="87" t="s">
        <v>102</v>
      </c>
      <c r="D11" s="89" t="s">
        <v>15</v>
      </c>
      <c r="E11" s="10"/>
      <c r="F11" s="10"/>
      <c r="G11" s="11"/>
      <c r="H11" s="21"/>
      <c r="I11" s="21"/>
      <c r="J11" s="36"/>
      <c r="K11" s="88">
        <v>0.97670000000000001</v>
      </c>
      <c r="L11" s="88">
        <v>0.98839999999999995</v>
      </c>
      <c r="M11" s="96"/>
      <c r="N11" s="10"/>
    </row>
    <row r="12" spans="1:14" ht="26.4" x14ac:dyDescent="0.3">
      <c r="A12" s="126"/>
      <c r="B12" s="126"/>
      <c r="C12" s="87"/>
      <c r="D12" s="89"/>
      <c r="E12" s="10" t="s">
        <v>16</v>
      </c>
      <c r="F12" s="10" t="s">
        <v>77</v>
      </c>
      <c r="G12" s="11" t="s">
        <v>17</v>
      </c>
      <c r="H12" s="21">
        <v>97</v>
      </c>
      <c r="I12" s="21">
        <v>97</v>
      </c>
      <c r="J12" s="36">
        <v>1</v>
      </c>
      <c r="K12" s="88"/>
      <c r="L12" s="88"/>
      <c r="M12" s="96"/>
      <c r="N12" s="10"/>
    </row>
    <row r="13" spans="1:14" ht="26.4" x14ac:dyDescent="0.3">
      <c r="A13" s="126"/>
      <c r="B13" s="126"/>
      <c r="C13" s="87"/>
      <c r="D13" s="89"/>
      <c r="E13" s="10" t="s">
        <v>16</v>
      </c>
      <c r="F13" s="10" t="s">
        <v>37</v>
      </c>
      <c r="G13" s="11" t="s">
        <v>17</v>
      </c>
      <c r="H13" s="21">
        <v>3</v>
      </c>
      <c r="I13" s="25">
        <v>2.86</v>
      </c>
      <c r="J13" s="36">
        <v>0.95330000000000004</v>
      </c>
      <c r="K13" s="88"/>
      <c r="L13" s="88"/>
      <c r="M13" s="96"/>
      <c r="N13" s="10" t="s">
        <v>131</v>
      </c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100</v>
      </c>
      <c r="G14" s="11" t="s">
        <v>19</v>
      </c>
      <c r="H14" s="21">
        <v>485</v>
      </c>
      <c r="I14" s="21">
        <v>565</v>
      </c>
      <c r="J14" s="36">
        <v>1</v>
      </c>
      <c r="K14" s="36">
        <f>J14</f>
        <v>1</v>
      </c>
      <c r="L14" s="88"/>
      <c r="M14" s="96"/>
      <c r="N14" s="10"/>
    </row>
    <row r="15" spans="1:14" ht="45.75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5">
        <v>0.01</v>
      </c>
      <c r="I15" s="25">
        <v>0.01</v>
      </c>
      <c r="J15" s="36">
        <v>1</v>
      </c>
      <c r="K15" s="36">
        <v>1</v>
      </c>
      <c r="L15" s="88">
        <v>1</v>
      </c>
      <c r="M15" s="96"/>
      <c r="N15" s="1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21">
        <v>90</v>
      </c>
      <c r="I16" s="21">
        <v>90</v>
      </c>
      <c r="J16" s="36">
        <v>1</v>
      </c>
      <c r="K16" s="88">
        <v>1</v>
      </c>
      <c r="L16" s="88"/>
      <c r="M16" s="96"/>
      <c r="N16" s="10"/>
    </row>
    <row r="17" spans="1:14" ht="35.25" customHeight="1" x14ac:dyDescent="0.3">
      <c r="A17" s="126"/>
      <c r="B17" s="126"/>
      <c r="C17" s="87"/>
      <c r="D17" s="89"/>
      <c r="E17" s="30" t="s">
        <v>18</v>
      </c>
      <c r="F17" s="30" t="s">
        <v>40</v>
      </c>
      <c r="G17" s="11" t="s">
        <v>59</v>
      </c>
      <c r="H17" s="21">
        <v>1</v>
      </c>
      <c r="I17" s="21">
        <v>1</v>
      </c>
      <c r="J17" s="36">
        <v>1</v>
      </c>
      <c r="K17" s="88"/>
      <c r="L17" s="88"/>
      <c r="M17" s="96"/>
      <c r="N17" s="20"/>
    </row>
  </sheetData>
  <autoFilter ref="A6:N10"/>
  <mergeCells count="18">
    <mergeCell ref="A7:A17"/>
    <mergeCell ref="B7:B17"/>
    <mergeCell ref="C7:C10"/>
    <mergeCell ref="D7:D10"/>
    <mergeCell ref="K7:K9"/>
    <mergeCell ref="C11:C14"/>
    <mergeCell ref="D11:D14"/>
    <mergeCell ref="K11:K13"/>
    <mergeCell ref="C15:C17"/>
    <mergeCell ref="D15:D17"/>
    <mergeCell ref="L15:L17"/>
    <mergeCell ref="K16:K17"/>
    <mergeCell ref="B1:N1"/>
    <mergeCell ref="B2:N2"/>
    <mergeCell ref="B3:N3"/>
    <mergeCell ref="L7:L10"/>
    <mergeCell ref="M7:M17"/>
    <mergeCell ref="L11:L1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FFFF00"/>
  </sheetPr>
  <dimension ref="A1:N21"/>
  <sheetViews>
    <sheetView zoomScale="90" zoomScaleNormal="90" workbookViewId="0">
      <selection activeCell="G7" sqref="G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32</v>
      </c>
      <c r="B7" s="100" t="s">
        <v>80</v>
      </c>
      <c r="C7" s="98" t="s">
        <v>101</v>
      </c>
      <c r="D7" s="97" t="s">
        <v>15</v>
      </c>
      <c r="E7" s="14" t="s">
        <v>16</v>
      </c>
      <c r="F7" s="14" t="s">
        <v>99</v>
      </c>
      <c r="G7" s="37" t="s">
        <v>17</v>
      </c>
      <c r="H7" s="38">
        <v>29</v>
      </c>
      <c r="I7" s="38">
        <v>28</v>
      </c>
      <c r="J7" s="34">
        <v>0.96550000000000002</v>
      </c>
      <c r="K7" s="94">
        <v>0.98850000000000005</v>
      </c>
      <c r="L7" s="94">
        <v>0.99129999999999996</v>
      </c>
      <c r="M7" s="95" t="s">
        <v>105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77</v>
      </c>
      <c r="G8" s="11" t="s">
        <v>17</v>
      </c>
      <c r="H8" s="21">
        <v>98</v>
      </c>
      <c r="I8" s="21">
        <v>98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37</v>
      </c>
      <c r="G9" s="11" t="s">
        <v>17</v>
      </c>
      <c r="H9" s="21">
        <v>8</v>
      </c>
      <c r="I9" s="21">
        <v>8</v>
      </c>
      <c r="J9" s="36">
        <v>1</v>
      </c>
      <c r="K9" s="88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100</v>
      </c>
      <c r="G10" s="11" t="s">
        <v>19</v>
      </c>
      <c r="H10" s="21">
        <v>1671</v>
      </c>
      <c r="I10" s="21">
        <v>1661</v>
      </c>
      <c r="J10" s="36">
        <v>0.99399999999999999</v>
      </c>
      <c r="K10" s="36">
        <f>J10</f>
        <v>0.99399999999999999</v>
      </c>
      <c r="L10" s="88"/>
      <c r="M10" s="96"/>
      <c r="N10" s="10"/>
    </row>
    <row r="11" spans="1:14" ht="38.25" hidden="1" customHeight="1" x14ac:dyDescent="0.3">
      <c r="A11" s="126"/>
      <c r="B11" s="126"/>
      <c r="C11" s="87" t="s">
        <v>102</v>
      </c>
      <c r="D11" s="89" t="s">
        <v>15</v>
      </c>
      <c r="E11" s="10"/>
      <c r="F11" s="10"/>
      <c r="G11" s="11"/>
      <c r="H11" s="21"/>
      <c r="I11" s="21"/>
      <c r="J11" s="36"/>
      <c r="K11" s="88">
        <v>1</v>
      </c>
      <c r="L11" s="88">
        <v>1</v>
      </c>
      <c r="M11" s="96"/>
      <c r="N11" s="20"/>
    </row>
    <row r="12" spans="1:14" ht="38.25" customHeight="1" x14ac:dyDescent="0.3">
      <c r="A12" s="126"/>
      <c r="B12" s="126"/>
      <c r="C12" s="87"/>
      <c r="D12" s="89"/>
      <c r="E12" s="14" t="s">
        <v>16</v>
      </c>
      <c r="F12" s="14" t="s">
        <v>99</v>
      </c>
      <c r="G12" s="71" t="s">
        <v>17</v>
      </c>
      <c r="H12" s="74">
        <v>2.17</v>
      </c>
      <c r="I12" s="74">
        <v>2.17</v>
      </c>
      <c r="J12" s="67">
        <v>1</v>
      </c>
      <c r="K12" s="88"/>
      <c r="L12" s="88"/>
      <c r="M12" s="96"/>
      <c r="N12" s="20"/>
    </row>
    <row r="13" spans="1:14" ht="26.4" x14ac:dyDescent="0.3">
      <c r="A13" s="126"/>
      <c r="B13" s="126"/>
      <c r="C13" s="87"/>
      <c r="D13" s="89"/>
      <c r="E13" s="10" t="s">
        <v>16</v>
      </c>
      <c r="F13" s="10" t="s">
        <v>77</v>
      </c>
      <c r="G13" s="11" t="s">
        <v>17</v>
      </c>
      <c r="H13" s="21">
        <v>98</v>
      </c>
      <c r="I13" s="21">
        <v>98</v>
      </c>
      <c r="J13" s="36">
        <v>1</v>
      </c>
      <c r="K13" s="88"/>
      <c r="L13" s="88"/>
      <c r="M13" s="96"/>
      <c r="N13" s="20"/>
    </row>
    <row r="14" spans="1:14" ht="30.75" customHeight="1" x14ac:dyDescent="0.3">
      <c r="A14" s="126"/>
      <c r="B14" s="126"/>
      <c r="C14" s="87"/>
      <c r="D14" s="89"/>
      <c r="E14" s="10" t="s">
        <v>16</v>
      </c>
      <c r="F14" s="10" t="s">
        <v>37</v>
      </c>
      <c r="G14" s="11" t="s">
        <v>17</v>
      </c>
      <c r="H14" s="21">
        <v>10</v>
      </c>
      <c r="I14" s="69">
        <v>10</v>
      </c>
      <c r="J14" s="36">
        <v>1</v>
      </c>
      <c r="K14" s="88"/>
      <c r="L14" s="88"/>
      <c r="M14" s="96"/>
      <c r="N14" s="20"/>
    </row>
    <row r="15" spans="1:14" ht="29.25" customHeight="1" x14ac:dyDescent="0.3">
      <c r="A15" s="126"/>
      <c r="B15" s="126"/>
      <c r="C15" s="87"/>
      <c r="D15" s="89"/>
      <c r="E15" s="10" t="s">
        <v>18</v>
      </c>
      <c r="F15" s="10" t="s">
        <v>100</v>
      </c>
      <c r="G15" s="11" t="s">
        <v>19</v>
      </c>
      <c r="H15" s="21">
        <v>324</v>
      </c>
      <c r="I15" s="21">
        <v>335</v>
      </c>
      <c r="J15" s="36">
        <v>1</v>
      </c>
      <c r="K15" s="36">
        <f>J15</f>
        <v>1</v>
      </c>
      <c r="L15" s="88"/>
      <c r="M15" s="96"/>
      <c r="N15" s="20"/>
    </row>
    <row r="16" spans="1:14" ht="32.25" customHeight="1" x14ac:dyDescent="0.3">
      <c r="A16" s="126"/>
      <c r="B16" s="126"/>
      <c r="C16" s="87" t="s">
        <v>83</v>
      </c>
      <c r="D16" s="89" t="s">
        <v>36</v>
      </c>
      <c r="E16" s="10" t="s">
        <v>16</v>
      </c>
      <c r="F16" s="10" t="s">
        <v>37</v>
      </c>
      <c r="G16" s="11" t="s">
        <v>17</v>
      </c>
      <c r="H16" s="25">
        <v>0.5</v>
      </c>
      <c r="I16" s="25">
        <v>0.5</v>
      </c>
      <c r="J16" s="36">
        <v>1</v>
      </c>
      <c r="K16" s="36">
        <v>1</v>
      </c>
      <c r="L16" s="88">
        <v>1</v>
      </c>
      <c r="M16" s="96"/>
      <c r="N16" s="20"/>
    </row>
    <row r="17" spans="1:14" ht="36" customHeight="1" x14ac:dyDescent="0.3">
      <c r="A17" s="126"/>
      <c r="B17" s="126"/>
      <c r="C17" s="87"/>
      <c r="D17" s="89"/>
      <c r="E17" s="10" t="s">
        <v>18</v>
      </c>
      <c r="F17" s="10" t="s">
        <v>38</v>
      </c>
      <c r="G17" s="11" t="s">
        <v>19</v>
      </c>
      <c r="H17" s="21">
        <v>4980</v>
      </c>
      <c r="I17" s="21">
        <v>4980</v>
      </c>
      <c r="J17" s="36">
        <v>1</v>
      </c>
      <c r="K17" s="88">
        <v>1</v>
      </c>
      <c r="L17" s="88"/>
      <c r="M17" s="96"/>
      <c r="N17" s="10"/>
    </row>
    <row r="18" spans="1:14" ht="26.4" x14ac:dyDescent="0.3">
      <c r="A18" s="126"/>
      <c r="B18" s="126"/>
      <c r="C18" s="87"/>
      <c r="D18" s="89"/>
      <c r="E18" s="30" t="s">
        <v>18</v>
      </c>
      <c r="F18" s="30" t="s">
        <v>40</v>
      </c>
      <c r="G18" s="11" t="s">
        <v>59</v>
      </c>
      <c r="H18" s="21">
        <v>7</v>
      </c>
      <c r="I18" s="21">
        <v>7</v>
      </c>
      <c r="J18" s="36">
        <v>1</v>
      </c>
      <c r="K18" s="88"/>
      <c r="L18" s="88"/>
      <c r="M18" s="96"/>
      <c r="N18" s="10"/>
    </row>
    <row r="19" spans="1:14" ht="35.25" customHeight="1" x14ac:dyDescent="0.3">
      <c r="A19" s="126"/>
      <c r="B19" s="126"/>
      <c r="C19" s="87" t="s">
        <v>85</v>
      </c>
      <c r="D19" s="89" t="s">
        <v>36</v>
      </c>
      <c r="E19" s="10" t="s">
        <v>16</v>
      </c>
      <c r="F19" s="10" t="s">
        <v>37</v>
      </c>
      <c r="G19" s="11" t="s">
        <v>17</v>
      </c>
      <c r="H19" s="25">
        <v>0.06</v>
      </c>
      <c r="I19" s="25">
        <v>0.06</v>
      </c>
      <c r="J19" s="36">
        <v>1</v>
      </c>
      <c r="K19" s="36">
        <v>1</v>
      </c>
      <c r="L19" s="88">
        <v>1</v>
      </c>
      <c r="M19" s="96"/>
      <c r="N19" s="20"/>
    </row>
    <row r="20" spans="1:14" ht="26.4" x14ac:dyDescent="0.3">
      <c r="A20" s="126"/>
      <c r="B20" s="126"/>
      <c r="C20" s="87"/>
      <c r="D20" s="89"/>
      <c r="E20" s="10" t="s">
        <v>18</v>
      </c>
      <c r="F20" s="10" t="s">
        <v>38</v>
      </c>
      <c r="G20" s="11" t="s">
        <v>19</v>
      </c>
      <c r="H20" s="21">
        <v>630</v>
      </c>
      <c r="I20" s="21">
        <v>630</v>
      </c>
      <c r="J20" s="36">
        <v>1</v>
      </c>
      <c r="K20" s="88">
        <v>1</v>
      </c>
      <c r="L20" s="88"/>
      <c r="M20" s="96"/>
      <c r="N20" s="10"/>
    </row>
    <row r="21" spans="1:14" ht="26.4" x14ac:dyDescent="0.3">
      <c r="A21" s="126"/>
      <c r="B21" s="126"/>
      <c r="C21" s="87"/>
      <c r="D21" s="89"/>
      <c r="E21" s="30" t="s">
        <v>18</v>
      </c>
      <c r="F21" s="30" t="s">
        <v>40</v>
      </c>
      <c r="G21" s="11" t="s">
        <v>59</v>
      </c>
      <c r="H21" s="21">
        <v>1</v>
      </c>
      <c r="I21" s="21">
        <v>1</v>
      </c>
      <c r="J21" s="36">
        <v>1</v>
      </c>
      <c r="K21" s="88"/>
      <c r="L21" s="88"/>
      <c r="M21" s="96"/>
      <c r="N21" s="20"/>
    </row>
  </sheetData>
  <autoFilter ref="A6:N10"/>
  <mergeCells count="22">
    <mergeCell ref="B1:N1"/>
    <mergeCell ref="B2:N2"/>
    <mergeCell ref="B3:N3"/>
    <mergeCell ref="A7:A21"/>
    <mergeCell ref="B7:B21"/>
    <mergeCell ref="C7:C10"/>
    <mergeCell ref="D7:D10"/>
    <mergeCell ref="K7:K9"/>
    <mergeCell ref="L7:L10"/>
    <mergeCell ref="M7:M21"/>
    <mergeCell ref="C11:C15"/>
    <mergeCell ref="D11:D15"/>
    <mergeCell ref="K11:K14"/>
    <mergeCell ref="L11:L15"/>
    <mergeCell ref="C16:C18"/>
    <mergeCell ref="D16:D18"/>
    <mergeCell ref="L16:L18"/>
    <mergeCell ref="K17:K18"/>
    <mergeCell ref="C19:C21"/>
    <mergeCell ref="D19:D21"/>
    <mergeCell ref="L19:L21"/>
    <mergeCell ref="K20:K2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92D050"/>
  </sheetPr>
  <dimension ref="A1:N20"/>
  <sheetViews>
    <sheetView zoomScale="90" zoomScaleNormal="90" workbookViewId="0">
      <selection activeCell="I14" sqref="I14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44.25" customHeight="1" x14ac:dyDescent="0.3">
      <c r="A7" s="100">
        <v>33</v>
      </c>
      <c r="B7" s="100" t="s">
        <v>103</v>
      </c>
      <c r="C7" s="98" t="s">
        <v>101</v>
      </c>
      <c r="D7" s="97" t="s">
        <v>15</v>
      </c>
      <c r="E7" s="14" t="s">
        <v>16</v>
      </c>
      <c r="F7" s="14" t="s">
        <v>99</v>
      </c>
      <c r="G7" s="37" t="s">
        <v>17</v>
      </c>
      <c r="H7" s="38">
        <v>15</v>
      </c>
      <c r="I7" s="38">
        <v>15</v>
      </c>
      <c r="J7" s="34">
        <v>1</v>
      </c>
      <c r="K7" s="94">
        <v>1</v>
      </c>
      <c r="L7" s="94">
        <f>(K7+K10)/2</f>
        <v>1</v>
      </c>
      <c r="M7" s="95" t="s">
        <v>106</v>
      </c>
      <c r="N7" s="14"/>
    </row>
    <row r="8" spans="1:14" ht="26.4" x14ac:dyDescent="0.3">
      <c r="A8" s="126"/>
      <c r="B8" s="126"/>
      <c r="C8" s="87"/>
      <c r="D8" s="89"/>
      <c r="E8" s="10" t="s">
        <v>16</v>
      </c>
      <c r="F8" s="10" t="s">
        <v>77</v>
      </c>
      <c r="G8" s="11" t="s">
        <v>17</v>
      </c>
      <c r="H8" s="23">
        <v>97.9</v>
      </c>
      <c r="I8" s="23">
        <v>98</v>
      </c>
      <c r="J8" s="36">
        <v>1</v>
      </c>
      <c r="K8" s="88"/>
      <c r="L8" s="88"/>
      <c r="M8" s="96"/>
      <c r="N8" s="10"/>
    </row>
    <row r="9" spans="1:14" ht="26.4" x14ac:dyDescent="0.3">
      <c r="A9" s="126"/>
      <c r="B9" s="126"/>
      <c r="C9" s="87"/>
      <c r="D9" s="89"/>
      <c r="E9" s="10" t="s">
        <v>16</v>
      </c>
      <c r="F9" s="10" t="s">
        <v>37</v>
      </c>
      <c r="G9" s="11" t="s">
        <v>17</v>
      </c>
      <c r="H9" s="23">
        <v>0.1</v>
      </c>
      <c r="I9" s="23">
        <v>0.1</v>
      </c>
      <c r="J9" s="36">
        <v>1</v>
      </c>
      <c r="K9" s="88"/>
      <c r="L9" s="88"/>
      <c r="M9" s="96"/>
      <c r="N9" s="10"/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100</v>
      </c>
      <c r="G10" s="11" t="s">
        <v>19</v>
      </c>
      <c r="H10" s="21">
        <v>1200</v>
      </c>
      <c r="I10" s="21">
        <v>1200</v>
      </c>
      <c r="J10" s="36">
        <v>1</v>
      </c>
      <c r="K10" s="36">
        <f>J10</f>
        <v>1</v>
      </c>
      <c r="L10" s="88"/>
      <c r="M10" s="96"/>
      <c r="N10" s="10"/>
    </row>
    <row r="11" spans="1:14" ht="26.4" x14ac:dyDescent="0.3">
      <c r="A11" s="126"/>
      <c r="B11" s="126"/>
      <c r="C11" s="87" t="s">
        <v>102</v>
      </c>
      <c r="D11" s="89" t="s">
        <v>15</v>
      </c>
      <c r="E11" s="10" t="s">
        <v>16</v>
      </c>
      <c r="F11" s="10" t="s">
        <v>99</v>
      </c>
      <c r="G11" s="11" t="s">
        <v>17</v>
      </c>
      <c r="H11" s="21">
        <v>1</v>
      </c>
      <c r="I11" s="23">
        <v>2.2999999999999998</v>
      </c>
      <c r="J11" s="36">
        <v>1</v>
      </c>
      <c r="K11" s="88">
        <v>1</v>
      </c>
      <c r="L11" s="88">
        <v>1</v>
      </c>
      <c r="M11" s="96"/>
      <c r="N11" s="10"/>
    </row>
    <row r="12" spans="1:14" ht="26.4" x14ac:dyDescent="0.3">
      <c r="A12" s="126"/>
      <c r="B12" s="126"/>
      <c r="C12" s="87"/>
      <c r="D12" s="89"/>
      <c r="E12" s="10" t="s">
        <v>16</v>
      </c>
      <c r="F12" s="10" t="s">
        <v>77</v>
      </c>
      <c r="G12" s="11" t="s">
        <v>17</v>
      </c>
      <c r="H12" s="21">
        <v>98</v>
      </c>
      <c r="I12" s="21">
        <v>98</v>
      </c>
      <c r="J12" s="36">
        <v>1</v>
      </c>
      <c r="K12" s="88"/>
      <c r="L12" s="88"/>
      <c r="M12" s="96"/>
      <c r="N12" s="10"/>
    </row>
    <row r="13" spans="1:14" ht="26.4" x14ac:dyDescent="0.3">
      <c r="A13" s="126"/>
      <c r="B13" s="126"/>
      <c r="C13" s="87"/>
      <c r="D13" s="89"/>
      <c r="E13" s="10" t="s">
        <v>16</v>
      </c>
      <c r="F13" s="10" t="s">
        <v>37</v>
      </c>
      <c r="G13" s="11" t="s">
        <v>17</v>
      </c>
      <c r="H13" s="25">
        <v>0.04</v>
      </c>
      <c r="I13" s="25">
        <v>0.04</v>
      </c>
      <c r="J13" s="36">
        <v>1</v>
      </c>
      <c r="K13" s="88"/>
      <c r="L13" s="88"/>
      <c r="M13" s="96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100</v>
      </c>
      <c r="G14" s="11" t="s">
        <v>19</v>
      </c>
      <c r="H14" s="21">
        <v>387</v>
      </c>
      <c r="I14" s="21">
        <v>387</v>
      </c>
      <c r="J14" s="36">
        <v>1</v>
      </c>
      <c r="K14" s="36">
        <f>J14</f>
        <v>1</v>
      </c>
      <c r="L14" s="88"/>
      <c r="M14" s="96"/>
      <c r="N14" s="10"/>
    </row>
    <row r="15" spans="1:14" ht="45.75" customHeight="1" x14ac:dyDescent="0.3">
      <c r="A15" s="126"/>
      <c r="B15" s="126"/>
      <c r="C15" s="87" t="s">
        <v>83</v>
      </c>
      <c r="D15" s="89" t="s">
        <v>36</v>
      </c>
      <c r="E15" s="10" t="s">
        <v>16</v>
      </c>
      <c r="F15" s="10" t="s">
        <v>37</v>
      </c>
      <c r="G15" s="11" t="s">
        <v>17</v>
      </c>
      <c r="H15" s="25">
        <v>0.04</v>
      </c>
      <c r="I15" s="25">
        <v>0.04</v>
      </c>
      <c r="J15" s="36">
        <v>1</v>
      </c>
      <c r="K15" s="36">
        <v>1</v>
      </c>
      <c r="L15" s="88">
        <v>1</v>
      </c>
      <c r="M15" s="96"/>
      <c r="N15" s="1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38</v>
      </c>
      <c r="G16" s="11" t="s">
        <v>19</v>
      </c>
      <c r="H16" s="21">
        <v>400</v>
      </c>
      <c r="I16" s="21">
        <v>400</v>
      </c>
      <c r="J16" s="36">
        <v>1</v>
      </c>
      <c r="K16" s="88">
        <v>1</v>
      </c>
      <c r="L16" s="88"/>
      <c r="M16" s="96"/>
      <c r="N16" s="10"/>
    </row>
    <row r="17" spans="1:14" ht="35.25" customHeight="1" x14ac:dyDescent="0.3">
      <c r="A17" s="126"/>
      <c r="B17" s="126"/>
      <c r="C17" s="87"/>
      <c r="D17" s="89"/>
      <c r="E17" s="30" t="s">
        <v>18</v>
      </c>
      <c r="F17" s="30" t="s">
        <v>40</v>
      </c>
      <c r="G17" s="11" t="s">
        <v>59</v>
      </c>
      <c r="H17" s="21">
        <v>1</v>
      </c>
      <c r="I17" s="21">
        <v>1</v>
      </c>
      <c r="J17" s="36">
        <v>1</v>
      </c>
      <c r="K17" s="88"/>
      <c r="L17" s="88"/>
      <c r="M17" s="96"/>
      <c r="N17" s="20"/>
    </row>
    <row r="18" spans="1:14" ht="26.4" x14ac:dyDescent="0.3">
      <c r="A18" s="126"/>
      <c r="B18" s="126"/>
      <c r="C18" s="87" t="s">
        <v>85</v>
      </c>
      <c r="D18" s="89" t="s">
        <v>36</v>
      </c>
      <c r="E18" s="10" t="s">
        <v>16</v>
      </c>
      <c r="F18" s="10" t="s">
        <v>37</v>
      </c>
      <c r="G18" s="11" t="s">
        <v>17</v>
      </c>
      <c r="H18" s="25">
        <v>0.1</v>
      </c>
      <c r="I18" s="25">
        <v>0.1</v>
      </c>
      <c r="J18" s="36">
        <v>1</v>
      </c>
      <c r="K18" s="36">
        <v>1</v>
      </c>
      <c r="L18" s="88">
        <v>1</v>
      </c>
      <c r="M18" s="96"/>
      <c r="N18" s="20"/>
    </row>
    <row r="19" spans="1:14" ht="26.4" x14ac:dyDescent="0.3">
      <c r="A19" s="126"/>
      <c r="B19" s="126"/>
      <c r="C19" s="87"/>
      <c r="D19" s="89"/>
      <c r="E19" s="10" t="s">
        <v>18</v>
      </c>
      <c r="F19" s="10" t="s">
        <v>38</v>
      </c>
      <c r="G19" s="11" t="s">
        <v>19</v>
      </c>
      <c r="H19" s="21">
        <v>1020</v>
      </c>
      <c r="I19" s="21">
        <v>1155</v>
      </c>
      <c r="J19" s="36">
        <v>1</v>
      </c>
      <c r="K19" s="88">
        <v>1</v>
      </c>
      <c r="L19" s="88"/>
      <c r="M19" s="96"/>
      <c r="N19" s="20"/>
    </row>
    <row r="20" spans="1:14" ht="26.4" x14ac:dyDescent="0.3">
      <c r="A20" s="126"/>
      <c r="B20" s="126"/>
      <c r="C20" s="87"/>
      <c r="D20" s="89"/>
      <c r="E20" s="30" t="s">
        <v>18</v>
      </c>
      <c r="F20" s="30" t="s">
        <v>40</v>
      </c>
      <c r="G20" s="11" t="s">
        <v>59</v>
      </c>
      <c r="H20" s="21">
        <v>5</v>
      </c>
      <c r="I20" s="21">
        <v>5</v>
      </c>
      <c r="J20" s="36">
        <v>1</v>
      </c>
      <c r="K20" s="88"/>
      <c r="L20" s="88"/>
      <c r="M20" s="96"/>
      <c r="N20" s="20"/>
    </row>
  </sheetData>
  <autoFilter ref="A6:N10"/>
  <mergeCells count="22">
    <mergeCell ref="B1:N1"/>
    <mergeCell ref="B2:N2"/>
    <mergeCell ref="B3:N3"/>
    <mergeCell ref="A7:A20"/>
    <mergeCell ref="B7:B20"/>
    <mergeCell ref="C7:C10"/>
    <mergeCell ref="D7:D10"/>
    <mergeCell ref="K7:K9"/>
    <mergeCell ref="L7:L10"/>
    <mergeCell ref="M7:M20"/>
    <mergeCell ref="C18:C20"/>
    <mergeCell ref="D18:D20"/>
    <mergeCell ref="L18:L20"/>
    <mergeCell ref="K19:K20"/>
    <mergeCell ref="C11:C14"/>
    <mergeCell ref="D11:D14"/>
    <mergeCell ref="K11:K13"/>
    <mergeCell ref="L11:L14"/>
    <mergeCell ref="C15:C17"/>
    <mergeCell ref="D15:D17"/>
    <mergeCell ref="L15:L17"/>
    <mergeCell ref="K16:K17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N20"/>
  <sheetViews>
    <sheetView zoomScale="90" zoomScaleNormal="90" workbookViewId="0">
      <selection activeCell="I14" sqref="I14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4</v>
      </c>
      <c r="B7" s="100" t="s">
        <v>32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20</v>
      </c>
      <c r="I7" s="38">
        <v>20</v>
      </c>
      <c r="J7" s="34">
        <v>1</v>
      </c>
      <c r="K7" s="94">
        <v>1</v>
      </c>
      <c r="L7" s="94">
        <v>1</v>
      </c>
      <c r="M7" s="95" t="s">
        <v>104</v>
      </c>
      <c r="N7" s="14"/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73">
        <v>12</v>
      </c>
      <c r="J8" s="36">
        <v>1</v>
      </c>
      <c r="K8" s="88"/>
      <c r="L8" s="88"/>
      <c r="M8" s="96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3">
        <v>86.2</v>
      </c>
      <c r="J9" s="36">
        <v>1</v>
      </c>
      <c r="K9" s="88"/>
      <c r="L9" s="88"/>
      <c r="M9" s="96"/>
      <c r="N9" s="10" t="s">
        <v>129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13896</v>
      </c>
      <c r="I10" s="21">
        <v>13896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79.2" x14ac:dyDescent="0.3">
      <c r="A11" s="126"/>
      <c r="B11" s="126"/>
      <c r="C11" s="43" t="s">
        <v>27</v>
      </c>
      <c r="D11" s="35" t="s">
        <v>15</v>
      </c>
      <c r="E11" s="10" t="s">
        <v>18</v>
      </c>
      <c r="F11" s="10" t="s">
        <v>20</v>
      </c>
      <c r="G11" s="11" t="s">
        <v>21</v>
      </c>
      <c r="H11" s="21">
        <v>3704</v>
      </c>
      <c r="I11" s="21">
        <v>3704</v>
      </c>
      <c r="J11" s="36">
        <f>I11/H11*100%</f>
        <v>1</v>
      </c>
      <c r="K11" s="36">
        <f>J11</f>
        <v>1</v>
      </c>
      <c r="L11" s="36">
        <v>1</v>
      </c>
      <c r="M11" s="96"/>
      <c r="N11" s="10"/>
    </row>
    <row r="12" spans="1:14" ht="69.75" customHeight="1" x14ac:dyDescent="0.3">
      <c r="A12" s="126"/>
      <c r="B12" s="126"/>
      <c r="C12" s="104" t="s">
        <v>28</v>
      </c>
      <c r="D12" s="105" t="s">
        <v>15</v>
      </c>
      <c r="E12" s="10" t="s">
        <v>16</v>
      </c>
      <c r="F12" s="14" t="s">
        <v>24</v>
      </c>
      <c r="G12" s="63" t="s">
        <v>19</v>
      </c>
      <c r="H12" s="64">
        <v>2</v>
      </c>
      <c r="I12" s="64">
        <v>2</v>
      </c>
      <c r="J12" s="59">
        <v>1</v>
      </c>
      <c r="K12" s="59">
        <v>1</v>
      </c>
      <c r="L12" s="106">
        <v>1</v>
      </c>
      <c r="M12" s="96"/>
      <c r="N12" s="10"/>
    </row>
    <row r="13" spans="1:14" ht="57" customHeight="1" x14ac:dyDescent="0.3">
      <c r="A13" s="126"/>
      <c r="B13" s="126"/>
      <c r="C13" s="98"/>
      <c r="D13" s="97"/>
      <c r="E13" s="10" t="s">
        <v>18</v>
      </c>
      <c r="F13" s="10" t="s">
        <v>20</v>
      </c>
      <c r="G13" s="11" t="s">
        <v>21</v>
      </c>
      <c r="H13" s="21">
        <v>4801</v>
      </c>
      <c r="I13" s="21">
        <v>4801</v>
      </c>
      <c r="J13" s="36">
        <v>1</v>
      </c>
      <c r="K13" s="36">
        <v>1</v>
      </c>
      <c r="L13" s="94"/>
      <c r="M13" s="96"/>
      <c r="N13" s="10"/>
    </row>
    <row r="14" spans="1:14" ht="57" customHeight="1" x14ac:dyDescent="0.3">
      <c r="A14" s="126"/>
      <c r="B14" s="126"/>
      <c r="C14" s="104" t="s">
        <v>29</v>
      </c>
      <c r="D14" s="105" t="s">
        <v>15</v>
      </c>
      <c r="E14" s="10" t="s">
        <v>16</v>
      </c>
      <c r="F14" s="14" t="s">
        <v>24</v>
      </c>
      <c r="G14" s="63" t="s">
        <v>19</v>
      </c>
      <c r="H14" s="64">
        <v>1</v>
      </c>
      <c r="I14" s="64">
        <v>1</v>
      </c>
      <c r="J14" s="59">
        <v>1</v>
      </c>
      <c r="K14" s="59">
        <v>1</v>
      </c>
      <c r="L14" s="106">
        <v>1</v>
      </c>
      <c r="M14" s="96"/>
      <c r="N14" s="10"/>
    </row>
    <row r="15" spans="1:14" ht="26.4" x14ac:dyDescent="0.3">
      <c r="A15" s="126"/>
      <c r="B15" s="126"/>
      <c r="C15" s="98"/>
      <c r="D15" s="97"/>
      <c r="E15" s="10" t="s">
        <v>18</v>
      </c>
      <c r="F15" s="10" t="s">
        <v>20</v>
      </c>
      <c r="G15" s="11" t="s">
        <v>21</v>
      </c>
      <c r="H15" s="21">
        <v>3018</v>
      </c>
      <c r="I15" s="21">
        <v>3018</v>
      </c>
      <c r="J15" s="36">
        <v>1</v>
      </c>
      <c r="K15" s="36">
        <v>1</v>
      </c>
      <c r="L15" s="94"/>
      <c r="M15" s="96"/>
      <c r="N15" s="10"/>
    </row>
    <row r="16" spans="1:14" ht="78.75" customHeight="1" x14ac:dyDescent="0.3">
      <c r="A16" s="126"/>
      <c r="B16" s="126"/>
      <c r="C16" s="104" t="s">
        <v>30</v>
      </c>
      <c r="D16" s="105" t="s">
        <v>15</v>
      </c>
      <c r="E16" s="10" t="s">
        <v>16</v>
      </c>
      <c r="F16" s="14" t="s">
        <v>24</v>
      </c>
      <c r="G16" s="63" t="s">
        <v>19</v>
      </c>
      <c r="H16" s="64">
        <v>4</v>
      </c>
      <c r="I16" s="64">
        <v>4</v>
      </c>
      <c r="J16" s="59">
        <v>1</v>
      </c>
      <c r="K16" s="59">
        <v>1</v>
      </c>
      <c r="L16" s="106">
        <v>1</v>
      </c>
      <c r="M16" s="96"/>
      <c r="N16" s="10"/>
    </row>
    <row r="17" spans="1:14" ht="63" customHeight="1" x14ac:dyDescent="0.3">
      <c r="A17" s="126"/>
      <c r="B17" s="126"/>
      <c r="C17" s="98"/>
      <c r="D17" s="97"/>
      <c r="E17" s="10" t="s">
        <v>18</v>
      </c>
      <c r="F17" s="10" t="s">
        <v>20</v>
      </c>
      <c r="G17" s="11" t="s">
        <v>21</v>
      </c>
      <c r="H17" s="21">
        <v>14130</v>
      </c>
      <c r="I17" s="21">
        <v>14130</v>
      </c>
      <c r="J17" s="36">
        <v>1</v>
      </c>
      <c r="K17" s="36">
        <v>1</v>
      </c>
      <c r="L17" s="94"/>
      <c r="M17" s="96"/>
      <c r="N17" s="20"/>
    </row>
    <row r="18" spans="1:14" ht="90" customHeight="1" x14ac:dyDescent="0.3">
      <c r="A18" s="126"/>
      <c r="B18" s="126"/>
      <c r="C18" s="104" t="s">
        <v>81</v>
      </c>
      <c r="D18" s="105" t="s">
        <v>15</v>
      </c>
      <c r="E18" s="10" t="s">
        <v>16</v>
      </c>
      <c r="F18" s="14" t="s">
        <v>24</v>
      </c>
      <c r="G18" s="63" t="s">
        <v>19</v>
      </c>
      <c r="H18" s="64">
        <v>2</v>
      </c>
      <c r="I18" s="64">
        <v>2</v>
      </c>
      <c r="J18" s="59">
        <v>1</v>
      </c>
      <c r="K18" s="59">
        <v>1</v>
      </c>
      <c r="L18" s="106">
        <v>1</v>
      </c>
      <c r="M18" s="96"/>
      <c r="N18" s="20"/>
    </row>
    <row r="19" spans="1:14" ht="26.4" x14ac:dyDescent="0.3">
      <c r="A19" s="126"/>
      <c r="B19" s="126"/>
      <c r="C19" s="98"/>
      <c r="D19" s="97"/>
      <c r="E19" s="10" t="s">
        <v>18</v>
      </c>
      <c r="F19" s="10" t="s">
        <v>20</v>
      </c>
      <c r="G19" s="11" t="s">
        <v>21</v>
      </c>
      <c r="H19" s="21">
        <v>5487</v>
      </c>
      <c r="I19" s="21">
        <v>5487</v>
      </c>
      <c r="J19" s="36">
        <v>1</v>
      </c>
      <c r="K19" s="36">
        <v>1</v>
      </c>
      <c r="L19" s="94"/>
      <c r="M19" s="96"/>
      <c r="N19" s="20"/>
    </row>
    <row r="20" spans="1:14" x14ac:dyDescent="0.3">
      <c r="L20" s="72"/>
    </row>
  </sheetData>
  <autoFilter ref="A6:N15"/>
  <mergeCells count="22">
    <mergeCell ref="A7:A19"/>
    <mergeCell ref="B7:B19"/>
    <mergeCell ref="M7:M19"/>
    <mergeCell ref="B1:N1"/>
    <mergeCell ref="B2:N2"/>
    <mergeCell ref="B3:N3"/>
    <mergeCell ref="C7:C10"/>
    <mergeCell ref="D7:D10"/>
    <mergeCell ref="K7:K9"/>
    <mergeCell ref="L7:L10"/>
    <mergeCell ref="C12:C13"/>
    <mergeCell ref="D12:D13"/>
    <mergeCell ref="L12:L13"/>
    <mergeCell ref="C14:C15"/>
    <mergeCell ref="D14:D15"/>
    <mergeCell ref="L14:L15"/>
    <mergeCell ref="C16:C17"/>
    <mergeCell ref="D16:D17"/>
    <mergeCell ref="L16:L17"/>
    <mergeCell ref="C18:C19"/>
    <mergeCell ref="D18:D19"/>
    <mergeCell ref="L18:L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</sheetPr>
  <dimension ref="A1:N23"/>
  <sheetViews>
    <sheetView zoomScale="90" zoomScaleNormal="90" workbookViewId="0">
      <selection activeCell="I16" sqref="I16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92">
        <v>5</v>
      </c>
      <c r="B7" s="127" t="s">
        <v>33</v>
      </c>
      <c r="C7" s="108" t="s">
        <v>23</v>
      </c>
      <c r="D7" s="110" t="s">
        <v>15</v>
      </c>
      <c r="E7" s="14" t="s">
        <v>16</v>
      </c>
      <c r="F7" s="14" t="s">
        <v>24</v>
      </c>
      <c r="G7" s="37" t="s">
        <v>19</v>
      </c>
      <c r="H7" s="38">
        <v>4</v>
      </c>
      <c r="I7" s="38">
        <v>16</v>
      </c>
      <c r="J7" s="34">
        <v>1</v>
      </c>
      <c r="K7" s="112">
        <v>0.97130000000000005</v>
      </c>
      <c r="L7" s="112">
        <v>0.98570000000000002</v>
      </c>
      <c r="M7" s="103" t="s">
        <v>105</v>
      </c>
      <c r="N7" s="14" t="s">
        <v>128</v>
      </c>
    </row>
    <row r="8" spans="1:14" ht="39.6" x14ac:dyDescent="0.3">
      <c r="A8" s="93"/>
      <c r="B8" s="127"/>
      <c r="C8" s="108"/>
      <c r="D8" s="110"/>
      <c r="E8" s="10" t="s">
        <v>16</v>
      </c>
      <c r="F8" s="14" t="s">
        <v>25</v>
      </c>
      <c r="G8" s="15" t="s">
        <v>17</v>
      </c>
      <c r="H8" s="21">
        <v>5</v>
      </c>
      <c r="I8" s="21">
        <v>15</v>
      </c>
      <c r="J8" s="17">
        <v>1</v>
      </c>
      <c r="K8" s="112"/>
      <c r="L8" s="112"/>
      <c r="M8" s="103"/>
      <c r="N8" s="10" t="s">
        <v>127</v>
      </c>
    </row>
    <row r="9" spans="1:14" ht="26.4" x14ac:dyDescent="0.3">
      <c r="A9" s="93"/>
      <c r="B9" s="127"/>
      <c r="C9" s="108"/>
      <c r="D9" s="110"/>
      <c r="E9" s="14" t="s">
        <v>16</v>
      </c>
      <c r="F9" s="14" t="s">
        <v>26</v>
      </c>
      <c r="G9" s="15" t="s">
        <v>17</v>
      </c>
      <c r="H9" s="22">
        <v>70</v>
      </c>
      <c r="I9" s="65">
        <v>64</v>
      </c>
      <c r="J9" s="17">
        <v>0.91400000000000003</v>
      </c>
      <c r="K9" s="94"/>
      <c r="L9" s="112"/>
      <c r="M9" s="103"/>
      <c r="N9" s="10" t="s">
        <v>122</v>
      </c>
    </row>
    <row r="10" spans="1:14" ht="26.4" x14ac:dyDescent="0.3">
      <c r="A10" s="93"/>
      <c r="B10" s="127"/>
      <c r="C10" s="98"/>
      <c r="D10" s="97"/>
      <c r="E10" s="10" t="s">
        <v>18</v>
      </c>
      <c r="F10" s="10" t="s">
        <v>20</v>
      </c>
      <c r="G10" s="11" t="s">
        <v>21</v>
      </c>
      <c r="H10" s="21">
        <v>7059</v>
      </c>
      <c r="I10" s="21">
        <v>7059</v>
      </c>
      <c r="J10" s="12">
        <f>I10/H10*100%</f>
        <v>1</v>
      </c>
      <c r="K10" s="17">
        <f>J10</f>
        <v>1</v>
      </c>
      <c r="L10" s="94"/>
      <c r="M10" s="103"/>
      <c r="N10" s="10"/>
    </row>
    <row r="11" spans="1:14" ht="75" customHeight="1" x14ac:dyDescent="0.3">
      <c r="A11" s="93"/>
      <c r="B11" s="127"/>
      <c r="C11" s="104" t="s">
        <v>27</v>
      </c>
      <c r="D11" s="105" t="s">
        <v>15</v>
      </c>
      <c r="E11" s="14" t="s">
        <v>16</v>
      </c>
      <c r="F11" s="14" t="s">
        <v>24</v>
      </c>
      <c r="G11" s="66" t="s">
        <v>19</v>
      </c>
      <c r="H11" s="64">
        <v>2</v>
      </c>
      <c r="I11" s="64">
        <v>6</v>
      </c>
      <c r="J11" s="59">
        <v>1</v>
      </c>
      <c r="K11" s="60">
        <v>1</v>
      </c>
      <c r="L11" s="106">
        <v>1</v>
      </c>
      <c r="M11" s="103"/>
      <c r="N11" s="14" t="s">
        <v>128</v>
      </c>
    </row>
    <row r="12" spans="1:14" ht="71.25" customHeight="1" x14ac:dyDescent="0.3">
      <c r="A12" s="93"/>
      <c r="B12" s="127"/>
      <c r="C12" s="98"/>
      <c r="D12" s="97"/>
      <c r="E12" s="10" t="s">
        <v>18</v>
      </c>
      <c r="F12" s="10" t="s">
        <v>20</v>
      </c>
      <c r="G12" s="11" t="s">
        <v>21</v>
      </c>
      <c r="H12" s="21">
        <v>5760</v>
      </c>
      <c r="I12" s="21">
        <v>5760</v>
      </c>
      <c r="J12" s="12">
        <f>I12/H12*100%</f>
        <v>1</v>
      </c>
      <c r="K12" s="17">
        <f>J12</f>
        <v>1</v>
      </c>
      <c r="L12" s="94"/>
      <c r="M12" s="103"/>
      <c r="N12" s="10"/>
    </row>
    <row r="13" spans="1:14" ht="65.25" customHeight="1" x14ac:dyDescent="0.3">
      <c r="A13" s="93"/>
      <c r="B13" s="127"/>
      <c r="C13" s="104" t="s">
        <v>28</v>
      </c>
      <c r="D13" s="105" t="s">
        <v>15</v>
      </c>
      <c r="E13" s="14" t="s">
        <v>16</v>
      </c>
      <c r="F13" s="14" t="s">
        <v>24</v>
      </c>
      <c r="G13" s="37" t="s">
        <v>19</v>
      </c>
      <c r="H13" s="51">
        <v>2</v>
      </c>
      <c r="I13" s="51">
        <v>3</v>
      </c>
      <c r="J13" s="34">
        <v>1</v>
      </c>
      <c r="K13" s="34">
        <v>1</v>
      </c>
      <c r="L13" s="106">
        <v>1</v>
      </c>
      <c r="M13" s="103"/>
      <c r="N13" s="14" t="s">
        <v>128</v>
      </c>
    </row>
    <row r="14" spans="1:14" ht="26.4" x14ac:dyDescent="0.3">
      <c r="A14" s="93"/>
      <c r="B14" s="127"/>
      <c r="C14" s="98"/>
      <c r="D14" s="97"/>
      <c r="E14" s="10" t="s">
        <v>18</v>
      </c>
      <c r="F14" s="10" t="s">
        <v>20</v>
      </c>
      <c r="G14" s="11" t="s">
        <v>21</v>
      </c>
      <c r="H14" s="21">
        <v>5781</v>
      </c>
      <c r="I14" s="21">
        <v>5781</v>
      </c>
      <c r="J14" s="12">
        <v>1</v>
      </c>
      <c r="K14" s="12">
        <v>1</v>
      </c>
      <c r="L14" s="94"/>
      <c r="M14" s="103"/>
      <c r="N14" s="10"/>
    </row>
    <row r="15" spans="1:14" ht="65.25" customHeight="1" x14ac:dyDescent="0.3">
      <c r="A15" s="93"/>
      <c r="B15" s="127"/>
      <c r="C15" s="104" t="s">
        <v>29</v>
      </c>
      <c r="D15" s="105" t="s">
        <v>15</v>
      </c>
      <c r="E15" s="14" t="s">
        <v>16</v>
      </c>
      <c r="F15" s="14" t="s">
        <v>24</v>
      </c>
      <c r="G15" s="37" t="s">
        <v>19</v>
      </c>
      <c r="H15" s="51">
        <v>1</v>
      </c>
      <c r="I15" s="51">
        <v>1</v>
      </c>
      <c r="J15" s="34">
        <v>1</v>
      </c>
      <c r="K15" s="34">
        <v>1</v>
      </c>
      <c r="L15" s="106">
        <v>1</v>
      </c>
      <c r="M15" s="103"/>
      <c r="N15" s="10"/>
    </row>
    <row r="16" spans="1:14" ht="26.4" x14ac:dyDescent="0.3">
      <c r="A16" s="93"/>
      <c r="B16" s="127"/>
      <c r="C16" s="98"/>
      <c r="D16" s="97"/>
      <c r="E16" s="10" t="s">
        <v>18</v>
      </c>
      <c r="F16" s="10" t="s">
        <v>20</v>
      </c>
      <c r="G16" s="11" t="s">
        <v>21</v>
      </c>
      <c r="H16" s="21">
        <v>4158</v>
      </c>
      <c r="I16" s="21">
        <v>4158</v>
      </c>
      <c r="J16" s="12">
        <v>1</v>
      </c>
      <c r="K16" s="12">
        <v>1</v>
      </c>
      <c r="L16" s="94"/>
      <c r="M16" s="103"/>
      <c r="N16" s="10"/>
    </row>
    <row r="17" spans="1:14" ht="70.5" customHeight="1" x14ac:dyDescent="0.3">
      <c r="A17" s="93"/>
      <c r="B17" s="127"/>
      <c r="C17" s="104" t="s">
        <v>30</v>
      </c>
      <c r="D17" s="105" t="s">
        <v>15</v>
      </c>
      <c r="E17" s="14" t="s">
        <v>16</v>
      </c>
      <c r="F17" s="14" t="s">
        <v>24</v>
      </c>
      <c r="G17" s="66" t="s">
        <v>19</v>
      </c>
      <c r="H17" s="64">
        <v>1</v>
      </c>
      <c r="I17" s="64">
        <v>2</v>
      </c>
      <c r="J17" s="59">
        <v>1</v>
      </c>
      <c r="K17" s="59">
        <v>1</v>
      </c>
      <c r="L17" s="106">
        <v>1</v>
      </c>
      <c r="M17" s="103"/>
      <c r="N17" s="14" t="s">
        <v>128</v>
      </c>
    </row>
    <row r="18" spans="1:14" ht="26.4" x14ac:dyDescent="0.3">
      <c r="A18" s="93"/>
      <c r="B18" s="92"/>
      <c r="C18" s="98"/>
      <c r="D18" s="97"/>
      <c r="E18" s="10" t="s">
        <v>18</v>
      </c>
      <c r="F18" s="10" t="s">
        <v>20</v>
      </c>
      <c r="G18" s="11" t="s">
        <v>21</v>
      </c>
      <c r="H18" s="21">
        <v>10074</v>
      </c>
      <c r="I18" s="21">
        <v>10074</v>
      </c>
      <c r="J18" s="12">
        <v>1</v>
      </c>
      <c r="K18" s="12">
        <v>1</v>
      </c>
      <c r="L18" s="94"/>
      <c r="M18" s="95"/>
      <c r="N18" s="10"/>
    </row>
    <row r="23" spans="1:14" x14ac:dyDescent="0.3">
      <c r="G23" s="53"/>
      <c r="H23" s="53"/>
      <c r="I23" s="53"/>
      <c r="J23" s="53"/>
      <c r="K23" s="54"/>
      <c r="L23" s="54"/>
    </row>
  </sheetData>
  <autoFilter ref="A6:N18"/>
  <mergeCells count="22">
    <mergeCell ref="B1:N1"/>
    <mergeCell ref="B2:N2"/>
    <mergeCell ref="B3:N3"/>
    <mergeCell ref="A7:A18"/>
    <mergeCell ref="B7:B18"/>
    <mergeCell ref="C7:C10"/>
    <mergeCell ref="D7:D10"/>
    <mergeCell ref="K7:K9"/>
    <mergeCell ref="L7:L10"/>
    <mergeCell ref="M7:M18"/>
    <mergeCell ref="C13:C14"/>
    <mergeCell ref="D13:D14"/>
    <mergeCell ref="C15:C16"/>
    <mergeCell ref="D15:D16"/>
    <mergeCell ref="L13:L14"/>
    <mergeCell ref="L15:L16"/>
    <mergeCell ref="C11:C12"/>
    <mergeCell ref="D11:D12"/>
    <mergeCell ref="L11:L12"/>
    <mergeCell ref="C17:C18"/>
    <mergeCell ref="D17:D18"/>
    <mergeCell ref="L17:L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N20"/>
  <sheetViews>
    <sheetView zoomScale="90" zoomScaleNormal="90" workbookViewId="0">
      <selection activeCell="I13" sqref="I13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6</v>
      </c>
      <c r="B7" s="100" t="s">
        <v>34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42</v>
      </c>
      <c r="I7" s="38">
        <v>65</v>
      </c>
      <c r="J7" s="34">
        <v>1</v>
      </c>
      <c r="K7" s="94">
        <v>1</v>
      </c>
      <c r="L7" s="94">
        <f>(K7+K10)/2</f>
        <v>0.99998672983266323</v>
      </c>
      <c r="M7" s="95" t="s">
        <v>106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4</v>
      </c>
      <c r="I8" s="23">
        <v>4.2</v>
      </c>
      <c r="J8" s="36">
        <v>1</v>
      </c>
      <c r="K8" s="88"/>
      <c r="L8" s="88"/>
      <c r="M8" s="96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3">
        <v>78.5</v>
      </c>
      <c r="J9" s="36">
        <v>1</v>
      </c>
      <c r="K9" s="88"/>
      <c r="L9" s="88"/>
      <c r="M9" s="96"/>
      <c r="N9" s="10" t="s">
        <v>129</v>
      </c>
    </row>
    <row r="10" spans="1:14" ht="24.75" customHeight="1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15071.4</v>
      </c>
      <c r="I10" s="21">
        <v>15071</v>
      </c>
      <c r="J10" s="36">
        <f>I10/H10*100%</f>
        <v>0.99997345966532636</v>
      </c>
      <c r="K10" s="36">
        <f>J10</f>
        <v>0.99997345966532636</v>
      </c>
      <c r="L10" s="88"/>
      <c r="M10" s="96"/>
      <c r="N10" s="10"/>
    </row>
    <row r="11" spans="1:14" ht="75.75" hidden="1" customHeight="1" x14ac:dyDescent="0.3">
      <c r="A11" s="126"/>
      <c r="B11" s="126"/>
      <c r="C11" s="87" t="s">
        <v>27</v>
      </c>
      <c r="D11" s="89" t="s">
        <v>15</v>
      </c>
      <c r="E11" s="10"/>
      <c r="F11" s="10"/>
      <c r="G11" s="11"/>
      <c r="H11" s="21"/>
      <c r="I11" s="21"/>
      <c r="J11" s="36"/>
      <c r="K11" s="36"/>
      <c r="L11" s="88">
        <v>1</v>
      </c>
      <c r="M11" s="96"/>
      <c r="N11" s="10"/>
    </row>
    <row r="12" spans="1:14" ht="75.75" customHeight="1" x14ac:dyDescent="0.3">
      <c r="A12" s="126"/>
      <c r="B12" s="126"/>
      <c r="C12" s="87"/>
      <c r="D12" s="89"/>
      <c r="E12" s="14" t="s">
        <v>16</v>
      </c>
      <c r="F12" s="14" t="s">
        <v>24</v>
      </c>
      <c r="G12" s="66" t="s">
        <v>19</v>
      </c>
      <c r="H12" s="64">
        <v>2</v>
      </c>
      <c r="I12" s="64">
        <v>3</v>
      </c>
      <c r="J12" s="59">
        <v>1</v>
      </c>
      <c r="K12" s="59">
        <v>1</v>
      </c>
      <c r="L12" s="88"/>
      <c r="M12" s="96"/>
      <c r="N12" s="14" t="s">
        <v>128</v>
      </c>
    </row>
    <row r="13" spans="1:14" ht="45" customHeight="1" x14ac:dyDescent="0.3">
      <c r="A13" s="126"/>
      <c r="B13" s="126"/>
      <c r="C13" s="87"/>
      <c r="D13" s="89"/>
      <c r="E13" s="10" t="s">
        <v>18</v>
      </c>
      <c r="F13" s="10" t="s">
        <v>20</v>
      </c>
      <c r="G13" s="11" t="s">
        <v>21</v>
      </c>
      <c r="H13" s="21">
        <v>2061.5</v>
      </c>
      <c r="I13" s="21">
        <v>2062</v>
      </c>
      <c r="J13" s="36">
        <f>I13/H13*100%</f>
        <v>1.0002425418384671</v>
      </c>
      <c r="K13" s="36">
        <f>J13</f>
        <v>1.0002425418384671</v>
      </c>
      <c r="L13" s="88"/>
      <c r="M13" s="96"/>
      <c r="N13" s="10"/>
    </row>
    <row r="14" spans="1:14" ht="72.75" customHeight="1" x14ac:dyDescent="0.3">
      <c r="A14" s="126"/>
      <c r="B14" s="126"/>
      <c r="C14" s="87" t="s">
        <v>28</v>
      </c>
      <c r="D14" s="89" t="s">
        <v>15</v>
      </c>
      <c r="E14" s="10" t="s">
        <v>16</v>
      </c>
      <c r="F14" s="10" t="s">
        <v>24</v>
      </c>
      <c r="G14" s="11" t="s">
        <v>19</v>
      </c>
      <c r="H14" s="21">
        <v>5</v>
      </c>
      <c r="I14" s="21">
        <v>21</v>
      </c>
      <c r="J14" s="36">
        <v>1</v>
      </c>
      <c r="K14" s="36">
        <v>1</v>
      </c>
      <c r="L14" s="88">
        <v>1</v>
      </c>
      <c r="M14" s="96"/>
      <c r="N14" s="14" t="s">
        <v>128</v>
      </c>
    </row>
    <row r="15" spans="1:14" ht="54.75" customHeight="1" x14ac:dyDescent="0.3">
      <c r="A15" s="126"/>
      <c r="B15" s="126"/>
      <c r="C15" s="87"/>
      <c r="D15" s="89"/>
      <c r="E15" s="10" t="s">
        <v>18</v>
      </c>
      <c r="F15" s="10" t="s">
        <v>20</v>
      </c>
      <c r="G15" s="11" t="s">
        <v>21</v>
      </c>
      <c r="H15" s="21">
        <v>5958.4</v>
      </c>
      <c r="I15" s="21">
        <v>5958.4</v>
      </c>
      <c r="J15" s="36">
        <v>1</v>
      </c>
      <c r="K15" s="36">
        <v>1</v>
      </c>
      <c r="L15" s="88"/>
      <c r="M15" s="96"/>
      <c r="N15" s="10"/>
    </row>
    <row r="16" spans="1:14" ht="72" customHeight="1" x14ac:dyDescent="0.3">
      <c r="A16" s="126"/>
      <c r="B16" s="126"/>
      <c r="C16" s="104" t="s">
        <v>29</v>
      </c>
      <c r="D16" s="105" t="s">
        <v>15</v>
      </c>
      <c r="E16" s="10" t="s">
        <v>16</v>
      </c>
      <c r="F16" s="10" t="s">
        <v>24</v>
      </c>
      <c r="G16" s="63" t="s">
        <v>19</v>
      </c>
      <c r="H16" s="64">
        <v>2</v>
      </c>
      <c r="I16" s="64">
        <v>6</v>
      </c>
      <c r="J16" s="59">
        <v>1</v>
      </c>
      <c r="K16" s="59">
        <v>1</v>
      </c>
      <c r="L16" s="106">
        <v>1</v>
      </c>
      <c r="M16" s="96"/>
      <c r="N16" s="14" t="s">
        <v>128</v>
      </c>
    </row>
    <row r="17" spans="1:14" ht="15" customHeight="1" x14ac:dyDescent="0.3">
      <c r="A17" s="126"/>
      <c r="B17" s="126"/>
      <c r="C17" s="108"/>
      <c r="D17" s="110"/>
      <c r="E17" s="128" t="s">
        <v>18</v>
      </c>
      <c r="F17" s="128" t="s">
        <v>20</v>
      </c>
      <c r="G17" s="129" t="s">
        <v>21</v>
      </c>
      <c r="H17" s="130">
        <v>4452.2</v>
      </c>
      <c r="I17" s="130">
        <v>4452.2</v>
      </c>
      <c r="J17" s="88">
        <v>1</v>
      </c>
      <c r="K17" s="88">
        <v>1</v>
      </c>
      <c r="L17" s="112"/>
      <c r="M17" s="96"/>
      <c r="N17" s="20"/>
    </row>
    <row r="18" spans="1:14" ht="40.5" customHeight="1" x14ac:dyDescent="0.3">
      <c r="A18" s="126"/>
      <c r="B18" s="126"/>
      <c r="C18" s="98"/>
      <c r="D18" s="97"/>
      <c r="E18" s="128"/>
      <c r="F18" s="128"/>
      <c r="G18" s="129"/>
      <c r="H18" s="130"/>
      <c r="I18" s="130"/>
      <c r="J18" s="88"/>
      <c r="K18" s="88"/>
      <c r="L18" s="94"/>
      <c r="M18" s="96"/>
      <c r="N18" s="20"/>
    </row>
    <row r="19" spans="1:14" ht="66" x14ac:dyDescent="0.3">
      <c r="A19" s="126"/>
      <c r="B19" s="126"/>
      <c r="C19" s="87" t="s">
        <v>30</v>
      </c>
      <c r="D19" s="89" t="s">
        <v>15</v>
      </c>
      <c r="E19" s="10" t="s">
        <v>16</v>
      </c>
      <c r="F19" s="10" t="s">
        <v>24</v>
      </c>
      <c r="G19" s="11" t="s">
        <v>19</v>
      </c>
      <c r="H19" s="21">
        <v>2</v>
      </c>
      <c r="I19" s="21">
        <v>3</v>
      </c>
      <c r="J19" s="36">
        <v>1</v>
      </c>
      <c r="K19" s="36">
        <v>1</v>
      </c>
      <c r="L19" s="88">
        <v>1</v>
      </c>
      <c r="M19" s="96"/>
      <c r="N19" s="14" t="s">
        <v>128</v>
      </c>
    </row>
    <row r="20" spans="1:14" ht="26.4" x14ac:dyDescent="0.3">
      <c r="A20" s="126"/>
      <c r="B20" s="126"/>
      <c r="C20" s="87"/>
      <c r="D20" s="89"/>
      <c r="E20" s="10" t="s">
        <v>18</v>
      </c>
      <c r="F20" s="10" t="s">
        <v>20</v>
      </c>
      <c r="G20" s="11" t="s">
        <v>21</v>
      </c>
      <c r="H20" s="21">
        <v>5942.7</v>
      </c>
      <c r="I20" s="21">
        <v>5942.7</v>
      </c>
      <c r="J20" s="36">
        <v>1</v>
      </c>
      <c r="K20" s="36">
        <v>1</v>
      </c>
      <c r="L20" s="88"/>
      <c r="M20" s="96"/>
      <c r="N20" s="20"/>
    </row>
  </sheetData>
  <autoFilter ref="A6:N15"/>
  <mergeCells count="29">
    <mergeCell ref="A7:A20"/>
    <mergeCell ref="M7:M20"/>
    <mergeCell ref="B1:N1"/>
    <mergeCell ref="B2:N2"/>
    <mergeCell ref="B3:N3"/>
    <mergeCell ref="C7:C10"/>
    <mergeCell ref="D7:D10"/>
    <mergeCell ref="K7:K9"/>
    <mergeCell ref="L7:L10"/>
    <mergeCell ref="B7:B20"/>
    <mergeCell ref="L11:L13"/>
    <mergeCell ref="D11:D13"/>
    <mergeCell ref="C19:C20"/>
    <mergeCell ref="D14:D15"/>
    <mergeCell ref="L14:L15"/>
    <mergeCell ref="D19:D20"/>
    <mergeCell ref="L19:L20"/>
    <mergeCell ref="C11:C13"/>
    <mergeCell ref="C14:C15"/>
    <mergeCell ref="E17:E18"/>
    <mergeCell ref="F17:F18"/>
    <mergeCell ref="G17:G18"/>
    <mergeCell ref="H17:H18"/>
    <mergeCell ref="I17:I18"/>
    <mergeCell ref="J17:J18"/>
    <mergeCell ref="K17:K18"/>
    <mergeCell ref="C16:C18"/>
    <mergeCell ref="D16:D18"/>
    <mergeCell ref="L16:L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N22"/>
  <sheetViews>
    <sheetView zoomScale="90" zoomScaleNormal="90" workbookViewId="0">
      <selection activeCell="I15" sqref="I15:I16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7</v>
      </c>
      <c r="B7" s="100" t="s">
        <v>35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30</v>
      </c>
      <c r="I7" s="38">
        <v>94</v>
      </c>
      <c r="J7" s="34">
        <v>1</v>
      </c>
      <c r="K7" s="94">
        <v>1</v>
      </c>
      <c r="L7" s="94">
        <v>1</v>
      </c>
      <c r="M7" s="95" t="s">
        <v>104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23">
        <v>13.5</v>
      </c>
      <c r="J8" s="36">
        <v>1</v>
      </c>
      <c r="K8" s="88"/>
      <c r="L8" s="88"/>
      <c r="M8" s="96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70</v>
      </c>
      <c r="I9" s="23">
        <v>71.599999999999994</v>
      </c>
      <c r="J9" s="36">
        <v>1</v>
      </c>
      <c r="K9" s="88"/>
      <c r="L9" s="88"/>
      <c r="M9" s="96"/>
      <c r="N9" s="10" t="s">
        <v>129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15525.18</v>
      </c>
      <c r="I10" s="21">
        <v>15525.18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3" hidden="1" customHeight="1" x14ac:dyDescent="0.3">
      <c r="A11" s="126"/>
      <c r="B11" s="126"/>
      <c r="C11" s="87" t="s">
        <v>27</v>
      </c>
      <c r="D11" s="89" t="s">
        <v>15</v>
      </c>
      <c r="E11" s="10"/>
      <c r="F11" s="10"/>
      <c r="G11" s="11"/>
      <c r="H11" s="21"/>
      <c r="I11" s="21"/>
      <c r="J11" s="36"/>
      <c r="K11" s="36"/>
      <c r="L11" s="88">
        <v>1</v>
      </c>
      <c r="M11" s="96"/>
      <c r="N11" s="10"/>
    </row>
    <row r="12" spans="1:14" ht="81.75" customHeight="1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64">
        <v>1063.52</v>
      </c>
      <c r="I12" s="64">
        <v>1063.52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4" ht="66" x14ac:dyDescent="0.3">
      <c r="A13" s="126"/>
      <c r="B13" s="126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21">
        <v>1</v>
      </c>
      <c r="I13" s="50">
        <v>7</v>
      </c>
      <c r="J13" s="36">
        <v>1</v>
      </c>
      <c r="K13" s="36">
        <v>1</v>
      </c>
      <c r="L13" s="88">
        <v>1</v>
      </c>
      <c r="M13" s="96"/>
      <c r="N13" s="14" t="s">
        <v>128</v>
      </c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64">
        <v>4086.9</v>
      </c>
      <c r="I14" s="64">
        <v>4086.9</v>
      </c>
      <c r="J14" s="36">
        <v>1</v>
      </c>
      <c r="K14" s="36">
        <v>1</v>
      </c>
      <c r="L14" s="88"/>
      <c r="M14" s="96"/>
      <c r="N14" s="10"/>
    </row>
    <row r="15" spans="1:14" ht="15" customHeight="1" x14ac:dyDescent="0.3">
      <c r="A15" s="126"/>
      <c r="B15" s="126"/>
      <c r="C15" s="87" t="s">
        <v>29</v>
      </c>
      <c r="D15" s="89" t="s">
        <v>15</v>
      </c>
      <c r="E15" s="116" t="s">
        <v>18</v>
      </c>
      <c r="F15" s="116" t="s">
        <v>20</v>
      </c>
      <c r="G15" s="118" t="s">
        <v>21</v>
      </c>
      <c r="H15" s="120">
        <v>3189.52</v>
      </c>
      <c r="I15" s="120">
        <v>3189.52</v>
      </c>
      <c r="J15" s="106">
        <v>1</v>
      </c>
      <c r="K15" s="106">
        <v>1</v>
      </c>
      <c r="L15" s="88">
        <v>1</v>
      </c>
      <c r="M15" s="96"/>
      <c r="N15" s="20"/>
    </row>
    <row r="16" spans="1:14" x14ac:dyDescent="0.3">
      <c r="A16" s="126"/>
      <c r="B16" s="126"/>
      <c r="C16" s="87"/>
      <c r="D16" s="89"/>
      <c r="E16" s="117"/>
      <c r="F16" s="117"/>
      <c r="G16" s="119"/>
      <c r="H16" s="121"/>
      <c r="I16" s="121"/>
      <c r="J16" s="94"/>
      <c r="K16" s="94"/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8</v>
      </c>
      <c r="I17" s="50">
        <v>16</v>
      </c>
      <c r="J17" s="36">
        <v>1</v>
      </c>
      <c r="K17" s="36">
        <v>1</v>
      </c>
      <c r="L17" s="88">
        <v>1</v>
      </c>
      <c r="M17" s="96"/>
      <c r="N17" s="14" t="s">
        <v>128</v>
      </c>
    </row>
    <row r="18" spans="1:14" ht="26.4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64">
        <v>11674.88</v>
      </c>
      <c r="I18" s="64">
        <v>11674.88</v>
      </c>
      <c r="J18" s="36">
        <v>1</v>
      </c>
      <c r="K18" s="36">
        <v>1</v>
      </c>
      <c r="L18" s="88"/>
      <c r="M18" s="96"/>
      <c r="N18" s="20"/>
    </row>
    <row r="19" spans="1:14" ht="66" x14ac:dyDescent="0.3">
      <c r="A19" s="126"/>
      <c r="B19" s="126"/>
      <c r="C19" s="87" t="s">
        <v>81</v>
      </c>
      <c r="D19" s="89" t="s">
        <v>15</v>
      </c>
      <c r="E19" s="10" t="s">
        <v>16</v>
      </c>
      <c r="F19" s="10" t="s">
        <v>24</v>
      </c>
      <c r="G19" s="11" t="s">
        <v>19</v>
      </c>
      <c r="H19" s="21">
        <v>1</v>
      </c>
      <c r="I19" s="50">
        <v>1</v>
      </c>
      <c r="J19" s="36">
        <v>1</v>
      </c>
      <c r="K19" s="36">
        <v>1</v>
      </c>
      <c r="L19" s="88">
        <v>1</v>
      </c>
      <c r="M19" s="96"/>
      <c r="N19" s="20"/>
    </row>
    <row r="20" spans="1:14" ht="26.4" x14ac:dyDescent="0.3">
      <c r="A20" s="126"/>
      <c r="B20" s="126"/>
      <c r="C20" s="87"/>
      <c r="D20" s="89"/>
      <c r="E20" s="10" t="s">
        <v>18</v>
      </c>
      <c r="F20" s="10" t="s">
        <v>20</v>
      </c>
      <c r="G20" s="11" t="s">
        <v>21</v>
      </c>
      <c r="H20" s="64">
        <v>3086.63</v>
      </c>
      <c r="I20" s="64">
        <v>3086.63</v>
      </c>
      <c r="J20" s="36">
        <v>1</v>
      </c>
      <c r="K20" s="36">
        <v>1</v>
      </c>
      <c r="L20" s="88"/>
      <c r="M20" s="96"/>
      <c r="N20" s="20"/>
    </row>
    <row r="21" spans="1:14" ht="15" customHeight="1" x14ac:dyDescent="0.3">
      <c r="A21" s="126"/>
      <c r="B21" s="126"/>
      <c r="C21" s="87" t="s">
        <v>82</v>
      </c>
      <c r="D21" s="89" t="s">
        <v>15</v>
      </c>
      <c r="E21" s="116" t="s">
        <v>18</v>
      </c>
      <c r="F21" s="116" t="s">
        <v>20</v>
      </c>
      <c r="G21" s="118" t="s">
        <v>21</v>
      </c>
      <c r="H21" s="120">
        <v>2428.4899999999998</v>
      </c>
      <c r="I21" s="120">
        <v>2428.4899999999998</v>
      </c>
      <c r="J21" s="106">
        <v>1</v>
      </c>
      <c r="K21" s="106">
        <v>1</v>
      </c>
      <c r="L21" s="88">
        <v>1</v>
      </c>
      <c r="M21" s="96"/>
      <c r="N21" s="20"/>
    </row>
    <row r="22" spans="1:14" ht="59.25" customHeight="1" x14ac:dyDescent="0.3">
      <c r="A22" s="126"/>
      <c r="B22" s="126"/>
      <c r="C22" s="87"/>
      <c r="D22" s="89"/>
      <c r="E22" s="117"/>
      <c r="F22" s="117"/>
      <c r="G22" s="119"/>
      <c r="H22" s="121"/>
      <c r="I22" s="121"/>
      <c r="J22" s="94"/>
      <c r="K22" s="94"/>
      <c r="L22" s="88"/>
      <c r="M22" s="96"/>
      <c r="N22" s="20"/>
    </row>
  </sheetData>
  <autoFilter ref="A6:N14"/>
  <mergeCells count="42">
    <mergeCell ref="J15:J16"/>
    <mergeCell ref="K15:K16"/>
    <mergeCell ref="E21:E22"/>
    <mergeCell ref="F21:F22"/>
    <mergeCell ref="G21:G22"/>
    <mergeCell ref="H21:H22"/>
    <mergeCell ref="I21:I22"/>
    <mergeCell ref="J21:J22"/>
    <mergeCell ref="K21:K22"/>
    <mergeCell ref="E15:E16"/>
    <mergeCell ref="F15:F16"/>
    <mergeCell ref="G15:G16"/>
    <mergeCell ref="H15:H16"/>
    <mergeCell ref="I15:I16"/>
    <mergeCell ref="D11:D12"/>
    <mergeCell ref="L11:L12"/>
    <mergeCell ref="C13:C14"/>
    <mergeCell ref="D13:D14"/>
    <mergeCell ref="L13:L14"/>
    <mergeCell ref="B1:N1"/>
    <mergeCell ref="B2:N2"/>
    <mergeCell ref="B3:N3"/>
    <mergeCell ref="C7:C10"/>
    <mergeCell ref="D7:D10"/>
    <mergeCell ref="K7:K9"/>
    <mergeCell ref="L7:L10"/>
    <mergeCell ref="A7:A22"/>
    <mergeCell ref="B7:B22"/>
    <mergeCell ref="M7:M22"/>
    <mergeCell ref="C19:C20"/>
    <mergeCell ref="D19:D20"/>
    <mergeCell ref="L19:L20"/>
    <mergeCell ref="C21:C22"/>
    <mergeCell ref="D21:D22"/>
    <mergeCell ref="L21:L22"/>
    <mergeCell ref="C15:C16"/>
    <mergeCell ref="D15:D16"/>
    <mergeCell ref="L15:L16"/>
    <mergeCell ref="C17:C18"/>
    <mergeCell ref="D17:D18"/>
    <mergeCell ref="L17:L18"/>
    <mergeCell ref="C11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N18"/>
  <sheetViews>
    <sheetView zoomScale="90" zoomScaleNormal="90" workbookViewId="0">
      <selection activeCell="I7" sqref="I7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8</v>
      </c>
      <c r="B7" s="100" t="s">
        <v>49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30</v>
      </c>
      <c r="I7" s="38">
        <v>136</v>
      </c>
      <c r="J7" s="34">
        <v>1</v>
      </c>
      <c r="K7" s="94">
        <v>1</v>
      </c>
      <c r="L7" s="94">
        <f>(K7+K10)/2</f>
        <v>1</v>
      </c>
      <c r="M7" s="131" t="s">
        <v>104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44">
        <v>8</v>
      </c>
      <c r="I8" s="79">
        <v>11.76</v>
      </c>
      <c r="J8" s="36">
        <v>1</v>
      </c>
      <c r="K8" s="88"/>
      <c r="L8" s="88"/>
      <c r="M8" s="132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44">
        <v>65</v>
      </c>
      <c r="I9" s="23">
        <v>70.900000000000006</v>
      </c>
      <c r="J9" s="36">
        <v>1</v>
      </c>
      <c r="K9" s="88"/>
      <c r="L9" s="88"/>
      <c r="M9" s="132"/>
      <c r="N9" s="10" t="s">
        <v>129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1">
        <v>14850</v>
      </c>
      <c r="I10" s="21">
        <v>14850</v>
      </c>
      <c r="J10" s="36">
        <f>I10/H10*100%</f>
        <v>1</v>
      </c>
      <c r="K10" s="36">
        <f>J10</f>
        <v>1</v>
      </c>
      <c r="L10" s="88"/>
      <c r="M10" s="132"/>
      <c r="N10" s="10"/>
    </row>
    <row r="11" spans="1:14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44">
        <v>2</v>
      </c>
      <c r="I11" s="21">
        <v>13</v>
      </c>
      <c r="J11" s="36">
        <v>1</v>
      </c>
      <c r="K11" s="36">
        <v>1</v>
      </c>
      <c r="L11" s="88">
        <v>1</v>
      </c>
      <c r="M11" s="132"/>
      <c r="N11" s="14" t="s">
        <v>128</v>
      </c>
    </row>
    <row r="12" spans="1:14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21">
        <v>4029</v>
      </c>
      <c r="I12" s="21">
        <v>4029</v>
      </c>
      <c r="J12" s="36">
        <f>I12/H12*100%</f>
        <v>1</v>
      </c>
      <c r="K12" s="36">
        <f>J12</f>
        <v>1</v>
      </c>
      <c r="L12" s="88"/>
      <c r="M12" s="132"/>
      <c r="N12" s="10"/>
    </row>
    <row r="13" spans="1:14" hidden="1" x14ac:dyDescent="0.3">
      <c r="A13" s="126"/>
      <c r="B13" s="126"/>
      <c r="C13" s="87" t="s">
        <v>28</v>
      </c>
      <c r="D13" s="89" t="s">
        <v>15</v>
      </c>
      <c r="E13" s="10"/>
      <c r="F13" s="10"/>
      <c r="G13" s="11"/>
      <c r="H13" s="21"/>
      <c r="I13" s="21"/>
      <c r="J13" s="36"/>
      <c r="K13" s="36"/>
      <c r="L13" s="88">
        <v>1</v>
      </c>
      <c r="M13" s="132"/>
      <c r="N13" s="10"/>
    </row>
    <row r="14" spans="1:14" ht="75" customHeight="1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21">
        <v>2679</v>
      </c>
      <c r="I14" s="21">
        <v>2679</v>
      </c>
      <c r="J14" s="36">
        <v>1</v>
      </c>
      <c r="K14" s="36">
        <v>1</v>
      </c>
      <c r="L14" s="88"/>
      <c r="M14" s="132"/>
      <c r="N14" s="10"/>
    </row>
    <row r="15" spans="1:14" ht="66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21">
        <v>1</v>
      </c>
      <c r="I15" s="21">
        <v>35</v>
      </c>
      <c r="J15" s="36">
        <v>1</v>
      </c>
      <c r="K15" s="36">
        <v>1</v>
      </c>
      <c r="L15" s="88">
        <v>1</v>
      </c>
      <c r="M15" s="132"/>
      <c r="N15" s="14" t="s">
        <v>128</v>
      </c>
    </row>
    <row r="16" spans="1:14" ht="27.75" customHeight="1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21">
        <v>4962</v>
      </c>
      <c r="I16" s="21">
        <v>4962</v>
      </c>
      <c r="J16" s="36">
        <v>1</v>
      </c>
      <c r="K16" s="36">
        <v>1</v>
      </c>
      <c r="L16" s="88"/>
      <c r="M16" s="132"/>
      <c r="N16" s="10"/>
    </row>
    <row r="17" spans="1:14" ht="1.5" hidden="1" customHeight="1" x14ac:dyDescent="0.3">
      <c r="A17" s="126"/>
      <c r="B17" s="126"/>
      <c r="C17" s="87" t="s">
        <v>30</v>
      </c>
      <c r="D17" s="89" t="s">
        <v>15</v>
      </c>
      <c r="E17" s="10"/>
      <c r="F17" s="10"/>
      <c r="G17" s="11"/>
      <c r="H17" s="21"/>
      <c r="I17" s="21"/>
      <c r="J17" s="36"/>
      <c r="K17" s="36"/>
      <c r="L17" s="88">
        <v>1</v>
      </c>
      <c r="M17" s="132"/>
      <c r="N17" s="10"/>
    </row>
    <row r="18" spans="1:14" ht="79.5" customHeight="1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21">
        <v>5070</v>
      </c>
      <c r="I18" s="21">
        <v>5070</v>
      </c>
      <c r="J18" s="36">
        <v>1</v>
      </c>
      <c r="K18" s="36">
        <v>1</v>
      </c>
      <c r="L18" s="88"/>
      <c r="M18" s="132"/>
      <c r="N18" s="10"/>
    </row>
  </sheetData>
  <autoFilter ref="A6:N14"/>
  <mergeCells count="22">
    <mergeCell ref="B1:N1"/>
    <mergeCell ref="B2:N2"/>
    <mergeCell ref="B3:N3"/>
    <mergeCell ref="C7:C10"/>
    <mergeCell ref="D7:D10"/>
    <mergeCell ref="K7:K9"/>
    <mergeCell ref="L7:L10"/>
    <mergeCell ref="M7:M18"/>
    <mergeCell ref="C11:C12"/>
    <mergeCell ref="D11:D12"/>
    <mergeCell ref="L11:L12"/>
    <mergeCell ref="L17:L18"/>
    <mergeCell ref="C13:C14"/>
    <mergeCell ref="L13:L14"/>
    <mergeCell ref="L15:L16"/>
    <mergeCell ref="C17:C18"/>
    <mergeCell ref="D17:D18"/>
    <mergeCell ref="A7:A18"/>
    <mergeCell ref="B7:B18"/>
    <mergeCell ref="D13:D14"/>
    <mergeCell ref="C15:C16"/>
    <mergeCell ref="D15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N20"/>
  <sheetViews>
    <sheetView zoomScale="90" zoomScaleNormal="90" workbookViewId="0">
      <selection activeCell="I16" sqref="I16"/>
    </sheetView>
  </sheetViews>
  <sheetFormatPr defaultColWidth="9.109375" defaultRowHeight="13.8" x14ac:dyDescent="0.3"/>
  <cols>
    <col min="1" max="1" width="5.88671875" style="1" customWidth="1"/>
    <col min="2" max="2" width="15.6640625" style="1" customWidth="1"/>
    <col min="3" max="3" width="22.6640625" style="1" customWidth="1"/>
    <col min="4" max="4" width="10.33203125" style="1" customWidth="1"/>
    <col min="5" max="5" width="11" style="1" customWidth="1"/>
    <col min="6" max="6" width="29.44140625" style="1" customWidth="1"/>
    <col min="7" max="7" width="9.109375" style="1"/>
    <col min="8" max="8" width="10.44140625" style="1" customWidth="1"/>
    <col min="9" max="9" width="11.6640625" style="1" bestFit="1" customWidth="1"/>
    <col min="10" max="10" width="9.109375" style="1"/>
    <col min="11" max="11" width="12.44140625" style="16" customWidth="1"/>
    <col min="12" max="12" width="10.33203125" style="16" bestFit="1" customWidth="1"/>
    <col min="13" max="13" width="14.109375" style="1" customWidth="1"/>
    <col min="14" max="14" width="39.88671875" style="1" customWidth="1"/>
    <col min="15" max="16384" width="9.109375" style="1"/>
  </cols>
  <sheetData>
    <row r="1" spans="1:14" ht="15.6" x14ac:dyDescent="0.3">
      <c r="B1" s="90" t="s">
        <v>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5.6" x14ac:dyDescent="0.3">
      <c r="B2" s="90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5.6" x14ac:dyDescent="0.3">
      <c r="B3" s="90" t="s">
        <v>123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4" ht="198" x14ac:dyDescent="0.3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  <c r="L5" s="3" t="s">
        <v>13</v>
      </c>
      <c r="M5" s="2" t="s">
        <v>14</v>
      </c>
      <c r="N5" s="2" t="s">
        <v>42</v>
      </c>
    </row>
    <row r="6" spans="1:14" ht="14.4" thickBot="1" x14ac:dyDescent="0.35">
      <c r="A6" s="41"/>
      <c r="B6" s="39">
        <v>1</v>
      </c>
      <c r="C6" s="39">
        <v>2</v>
      </c>
      <c r="D6" s="39">
        <v>3</v>
      </c>
      <c r="E6" s="39">
        <v>4</v>
      </c>
      <c r="F6" s="39">
        <v>5</v>
      </c>
      <c r="G6" s="39">
        <v>6</v>
      </c>
      <c r="H6" s="39">
        <v>7</v>
      </c>
      <c r="I6" s="39">
        <v>8</v>
      </c>
      <c r="J6" s="39">
        <v>9</v>
      </c>
      <c r="K6" s="42">
        <v>10</v>
      </c>
      <c r="L6" s="42">
        <v>11</v>
      </c>
      <c r="M6" s="39">
        <v>12</v>
      </c>
      <c r="N6" s="39">
        <v>13</v>
      </c>
    </row>
    <row r="7" spans="1:14" ht="64.5" customHeight="1" x14ac:dyDescent="0.3">
      <c r="A7" s="100">
        <v>9</v>
      </c>
      <c r="B7" s="100" t="s">
        <v>50</v>
      </c>
      <c r="C7" s="98" t="s">
        <v>23</v>
      </c>
      <c r="D7" s="97" t="s">
        <v>15</v>
      </c>
      <c r="E7" s="14" t="s">
        <v>16</v>
      </c>
      <c r="F7" s="14" t="s">
        <v>24</v>
      </c>
      <c r="G7" s="37" t="s">
        <v>19</v>
      </c>
      <c r="H7" s="38">
        <v>23</v>
      </c>
      <c r="I7" s="38">
        <v>35</v>
      </c>
      <c r="J7" s="34">
        <v>1</v>
      </c>
      <c r="K7" s="94">
        <v>0.97250000000000003</v>
      </c>
      <c r="L7" s="94">
        <f>(K7+K10)/2</f>
        <v>0.98625000000000007</v>
      </c>
      <c r="M7" s="95" t="s">
        <v>126</v>
      </c>
      <c r="N7" s="14" t="s">
        <v>128</v>
      </c>
    </row>
    <row r="8" spans="1:14" ht="39.6" x14ac:dyDescent="0.3">
      <c r="A8" s="126"/>
      <c r="B8" s="126"/>
      <c r="C8" s="87"/>
      <c r="D8" s="89"/>
      <c r="E8" s="10" t="s">
        <v>16</v>
      </c>
      <c r="F8" s="10" t="s">
        <v>25</v>
      </c>
      <c r="G8" s="11" t="s">
        <v>17</v>
      </c>
      <c r="H8" s="21">
        <v>5</v>
      </c>
      <c r="I8" s="64">
        <v>21.67</v>
      </c>
      <c r="J8" s="36">
        <v>1</v>
      </c>
      <c r="K8" s="88"/>
      <c r="L8" s="88"/>
      <c r="M8" s="96"/>
      <c r="N8" s="10" t="s">
        <v>127</v>
      </c>
    </row>
    <row r="9" spans="1:14" ht="26.4" x14ac:dyDescent="0.3">
      <c r="A9" s="126"/>
      <c r="B9" s="126"/>
      <c r="C9" s="87"/>
      <c r="D9" s="89"/>
      <c r="E9" s="10" t="s">
        <v>16</v>
      </c>
      <c r="F9" s="10" t="s">
        <v>26</v>
      </c>
      <c r="G9" s="11" t="s">
        <v>17</v>
      </c>
      <c r="H9" s="21">
        <v>60</v>
      </c>
      <c r="I9" s="25">
        <v>55.05</v>
      </c>
      <c r="J9" s="36">
        <v>0.91749999999999998</v>
      </c>
      <c r="K9" s="88"/>
      <c r="L9" s="88"/>
      <c r="M9" s="96"/>
      <c r="N9" s="10" t="s">
        <v>122</v>
      </c>
    </row>
    <row r="10" spans="1:14" ht="26.4" x14ac:dyDescent="0.3">
      <c r="A10" s="126"/>
      <c r="B10" s="126"/>
      <c r="C10" s="87"/>
      <c r="D10" s="89"/>
      <c r="E10" s="10" t="s">
        <v>18</v>
      </c>
      <c r="F10" s="10" t="s">
        <v>20</v>
      </c>
      <c r="G10" s="11" t="s">
        <v>21</v>
      </c>
      <c r="H10" s="25">
        <v>18265.41</v>
      </c>
      <c r="I10" s="25">
        <v>18265.41</v>
      </c>
      <c r="J10" s="36">
        <f>I10/H10*100%</f>
        <v>1</v>
      </c>
      <c r="K10" s="36">
        <f>J10</f>
        <v>1</v>
      </c>
      <c r="L10" s="88"/>
      <c r="M10" s="96"/>
      <c r="N10" s="10"/>
    </row>
    <row r="11" spans="1:14" ht="66" x14ac:dyDescent="0.3">
      <c r="A11" s="126"/>
      <c r="B11" s="126"/>
      <c r="C11" s="87" t="s">
        <v>27</v>
      </c>
      <c r="D11" s="89" t="s">
        <v>15</v>
      </c>
      <c r="E11" s="10" t="s">
        <v>16</v>
      </c>
      <c r="F11" s="10" t="s">
        <v>24</v>
      </c>
      <c r="G11" s="11" t="s">
        <v>19</v>
      </c>
      <c r="H11" s="21">
        <v>1</v>
      </c>
      <c r="I11" s="51">
        <v>1</v>
      </c>
      <c r="J11" s="36">
        <v>1</v>
      </c>
      <c r="K11" s="36">
        <v>1</v>
      </c>
      <c r="L11" s="88">
        <v>1</v>
      </c>
      <c r="M11" s="96"/>
      <c r="N11" s="10"/>
    </row>
    <row r="12" spans="1:14" ht="26.4" x14ac:dyDescent="0.3">
      <c r="A12" s="126"/>
      <c r="B12" s="126"/>
      <c r="C12" s="87"/>
      <c r="D12" s="89"/>
      <c r="E12" s="10" t="s">
        <v>18</v>
      </c>
      <c r="F12" s="10" t="s">
        <v>20</v>
      </c>
      <c r="G12" s="11" t="s">
        <v>21</v>
      </c>
      <c r="H12" s="25">
        <v>1651.04</v>
      </c>
      <c r="I12" s="25">
        <v>1651.04</v>
      </c>
      <c r="J12" s="36">
        <f>I12/H12*100%</f>
        <v>1</v>
      </c>
      <c r="K12" s="36">
        <f>J12</f>
        <v>1</v>
      </c>
      <c r="L12" s="88"/>
      <c r="M12" s="96"/>
      <c r="N12" s="10"/>
    </row>
    <row r="13" spans="1:14" ht="66" x14ac:dyDescent="0.3">
      <c r="A13" s="126"/>
      <c r="B13" s="126"/>
      <c r="C13" s="87" t="s">
        <v>28</v>
      </c>
      <c r="D13" s="89" t="s">
        <v>15</v>
      </c>
      <c r="E13" s="10" t="s">
        <v>16</v>
      </c>
      <c r="F13" s="10" t="s">
        <v>24</v>
      </c>
      <c r="G13" s="11" t="s">
        <v>19</v>
      </c>
      <c r="H13" s="21">
        <v>3</v>
      </c>
      <c r="I13" s="51">
        <v>3</v>
      </c>
      <c r="J13" s="36">
        <v>1</v>
      </c>
      <c r="K13" s="36">
        <v>1</v>
      </c>
      <c r="L13" s="88">
        <v>1</v>
      </c>
      <c r="M13" s="96"/>
      <c r="N13" s="10"/>
    </row>
    <row r="14" spans="1:14" ht="26.4" x14ac:dyDescent="0.3">
      <c r="A14" s="126"/>
      <c r="B14" s="126"/>
      <c r="C14" s="87"/>
      <c r="D14" s="89"/>
      <c r="E14" s="10" t="s">
        <v>18</v>
      </c>
      <c r="F14" s="10" t="s">
        <v>20</v>
      </c>
      <c r="G14" s="11" t="s">
        <v>21</v>
      </c>
      <c r="H14" s="25">
        <v>3856.87</v>
      </c>
      <c r="I14" s="52">
        <v>3856.87</v>
      </c>
      <c r="J14" s="36">
        <v>1</v>
      </c>
      <c r="K14" s="36">
        <v>1</v>
      </c>
      <c r="L14" s="88"/>
      <c r="M14" s="96"/>
      <c r="N14" s="10"/>
    </row>
    <row r="15" spans="1:14" ht="66" x14ac:dyDescent="0.3">
      <c r="A15" s="126"/>
      <c r="B15" s="126"/>
      <c r="C15" s="87" t="s">
        <v>29</v>
      </c>
      <c r="D15" s="89" t="s">
        <v>15</v>
      </c>
      <c r="E15" s="10" t="s">
        <v>16</v>
      </c>
      <c r="F15" s="10" t="s">
        <v>24</v>
      </c>
      <c r="G15" s="11" t="s">
        <v>19</v>
      </c>
      <c r="H15" s="21">
        <v>1</v>
      </c>
      <c r="I15" s="51">
        <v>1</v>
      </c>
      <c r="J15" s="36">
        <v>1</v>
      </c>
      <c r="K15" s="36">
        <v>1</v>
      </c>
      <c r="L15" s="88">
        <v>1</v>
      </c>
      <c r="M15" s="96"/>
      <c r="N15" s="20"/>
    </row>
    <row r="16" spans="1:14" ht="26.4" x14ac:dyDescent="0.3">
      <c r="A16" s="126"/>
      <c r="B16" s="126"/>
      <c r="C16" s="87"/>
      <c r="D16" s="89"/>
      <c r="E16" s="10" t="s">
        <v>18</v>
      </c>
      <c r="F16" s="10" t="s">
        <v>20</v>
      </c>
      <c r="G16" s="11" t="s">
        <v>21</v>
      </c>
      <c r="H16" s="25">
        <v>3769.59</v>
      </c>
      <c r="I16" s="52">
        <v>3769.59</v>
      </c>
      <c r="J16" s="36">
        <v>1</v>
      </c>
      <c r="K16" s="36">
        <v>1</v>
      </c>
      <c r="L16" s="88"/>
      <c r="M16" s="96"/>
      <c r="N16" s="20"/>
    </row>
    <row r="17" spans="1:14" ht="66" x14ac:dyDescent="0.3">
      <c r="A17" s="126"/>
      <c r="B17" s="126"/>
      <c r="C17" s="87" t="s">
        <v>30</v>
      </c>
      <c r="D17" s="89" t="s">
        <v>15</v>
      </c>
      <c r="E17" s="10" t="s">
        <v>16</v>
      </c>
      <c r="F17" s="10" t="s">
        <v>24</v>
      </c>
      <c r="G17" s="11" t="s">
        <v>19</v>
      </c>
      <c r="H17" s="21">
        <v>2</v>
      </c>
      <c r="I17" s="51">
        <v>2</v>
      </c>
      <c r="J17" s="36">
        <v>1</v>
      </c>
      <c r="K17" s="36">
        <v>1</v>
      </c>
      <c r="L17" s="88">
        <v>1</v>
      </c>
      <c r="M17" s="96"/>
      <c r="N17" s="20"/>
    </row>
    <row r="18" spans="1:14" ht="26.4" x14ac:dyDescent="0.3">
      <c r="A18" s="126"/>
      <c r="B18" s="126"/>
      <c r="C18" s="87"/>
      <c r="D18" s="89"/>
      <c r="E18" s="10" t="s">
        <v>18</v>
      </c>
      <c r="F18" s="10" t="s">
        <v>20</v>
      </c>
      <c r="G18" s="11" t="s">
        <v>21</v>
      </c>
      <c r="H18" s="25">
        <v>8699.89</v>
      </c>
      <c r="I18" s="52">
        <v>8699.89</v>
      </c>
      <c r="J18" s="36">
        <v>1</v>
      </c>
      <c r="K18" s="36">
        <v>1</v>
      </c>
      <c r="L18" s="88"/>
      <c r="M18" s="96"/>
      <c r="N18" s="20"/>
    </row>
    <row r="19" spans="1:14" ht="66" x14ac:dyDescent="0.3">
      <c r="A19" s="126"/>
      <c r="B19" s="126"/>
      <c r="C19" s="87" t="s">
        <v>41</v>
      </c>
      <c r="D19" s="89" t="s">
        <v>15</v>
      </c>
      <c r="E19" s="10" t="s">
        <v>16</v>
      </c>
      <c r="F19" s="10" t="s">
        <v>24</v>
      </c>
      <c r="G19" s="11" t="s">
        <v>19</v>
      </c>
      <c r="H19" s="21">
        <v>3</v>
      </c>
      <c r="I19" s="51">
        <v>5</v>
      </c>
      <c r="J19" s="36">
        <v>1</v>
      </c>
      <c r="K19" s="36">
        <v>1</v>
      </c>
      <c r="L19" s="88">
        <v>1</v>
      </c>
      <c r="M19" s="96"/>
      <c r="N19" s="20"/>
    </row>
    <row r="20" spans="1:14" ht="44.25" customHeight="1" x14ac:dyDescent="0.3">
      <c r="A20" s="126"/>
      <c r="B20" s="126"/>
      <c r="C20" s="87"/>
      <c r="D20" s="89"/>
      <c r="E20" s="10" t="s">
        <v>18</v>
      </c>
      <c r="F20" s="10" t="s">
        <v>20</v>
      </c>
      <c r="G20" s="11" t="s">
        <v>21</v>
      </c>
      <c r="H20" s="25">
        <v>3321.2</v>
      </c>
      <c r="I20" s="25">
        <v>3321.2</v>
      </c>
      <c r="J20" s="36">
        <v>1</v>
      </c>
      <c r="K20" s="36">
        <v>1</v>
      </c>
      <c r="L20" s="88"/>
      <c r="M20" s="96"/>
      <c r="N20" s="20"/>
    </row>
  </sheetData>
  <autoFilter ref="A6:N14"/>
  <mergeCells count="25">
    <mergeCell ref="D13:D14"/>
    <mergeCell ref="L13:L14"/>
    <mergeCell ref="B1:N1"/>
    <mergeCell ref="B2:N2"/>
    <mergeCell ref="B3:N3"/>
    <mergeCell ref="C7:C10"/>
    <mergeCell ref="D7:D10"/>
    <mergeCell ref="K7:K9"/>
    <mergeCell ref="L7:L10"/>
    <mergeCell ref="A7:A20"/>
    <mergeCell ref="B7:B20"/>
    <mergeCell ref="M7:M20"/>
    <mergeCell ref="C19:C20"/>
    <mergeCell ref="D19:D20"/>
    <mergeCell ref="L19:L20"/>
    <mergeCell ref="C15:C16"/>
    <mergeCell ref="D15:D16"/>
    <mergeCell ref="L15:L16"/>
    <mergeCell ref="C17:C18"/>
    <mergeCell ref="D17:D18"/>
    <mergeCell ref="L17:L18"/>
    <mergeCell ref="C11:C12"/>
    <mergeCell ref="D11:D12"/>
    <mergeCell ref="L11:L12"/>
    <mergeCell ref="C13:C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511F5AE-2751-43D0-B518-2C9224C27982}"/>
</file>

<file path=customXml/itemProps2.xml><?xml version="1.0" encoding="utf-8"?>
<ds:datastoreItem xmlns:ds="http://schemas.openxmlformats.org/officeDocument/2006/customXml" ds:itemID="{80863012-023C-49CB-B97D-341073CDE462}"/>
</file>

<file path=customXml/itemProps3.xml><?xml version="1.0" encoding="utf-8"?>
<ds:datastoreItem xmlns:ds="http://schemas.openxmlformats.org/officeDocument/2006/customXml" ds:itemID="{1C10FE58-19D3-4502-90FB-6248204288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МБУДО ДМШ № 1</vt:lpstr>
      <vt:lpstr>МБУДО ДМШ № 2</vt:lpstr>
      <vt:lpstr>МБУДО ДМШ № 3</vt:lpstr>
      <vt:lpstr>МБУДО ДМШ № 4</vt:lpstr>
      <vt:lpstr>МБУДО ДМШ № 5</vt:lpstr>
      <vt:lpstr>МБУДО ДШИ № 6</vt:lpstr>
      <vt:lpstr>МБУДО ДМШ № 7</vt:lpstr>
      <vt:lpstr>МБУДО ДШИ № 8</vt:lpstr>
      <vt:lpstr>МБУДО ДШИ № 9</vt:lpstr>
      <vt:lpstr>МБУДО ДМШ № 10</vt:lpstr>
      <vt:lpstr>МБУДО ДМШ № 11</vt:lpstr>
      <vt:lpstr>МБУДО ДМШ № 12</vt:lpstr>
      <vt:lpstr>МБУДО ДШИ № 13</vt:lpstr>
      <vt:lpstr>МБУДО ДШИ № 15</vt:lpstr>
      <vt:lpstr>МБУДО ДШИ № 16</vt:lpstr>
      <vt:lpstr>МБУДО ДХШ № 1</vt:lpstr>
      <vt:lpstr>МБУДО ДХШ № 2</vt:lpstr>
      <vt:lpstr>МБУК ЦБС им. А.М. Горького</vt:lpstr>
      <vt:lpstr>МБУК ЦБС им. Н. Островского</vt:lpstr>
      <vt:lpstr>МАУ "ПФиФ "Роев ручей"</vt:lpstr>
      <vt:lpstr>МАУ "СДК "Мечта"</vt:lpstr>
      <vt:lpstr>МБУК "Музей-усадьба"</vt:lpstr>
      <vt:lpstr>МБУК "Мемориал Победы"</vt:lpstr>
      <vt:lpstr>МБУК "ДЮДХ "София"</vt:lpstr>
      <vt:lpstr>МБУК "АТ "Ен.зори"</vt:lpstr>
      <vt:lpstr>МБУК "ККО"</vt:lpstr>
      <vt:lpstr>МБУК "ГДО"</vt:lpstr>
      <vt:lpstr>МБУК "Тебе поемъ"</vt:lpstr>
      <vt:lpstr>МБУК "ГДК"</vt:lpstr>
      <vt:lpstr>МБУК "ДК Кировский"</vt:lpstr>
      <vt:lpstr>ПГДК</vt:lpstr>
      <vt:lpstr>МБУК "ДК 1 Мая"</vt:lpstr>
      <vt:lpstr>ДК Свердловский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Соколова</dc:creator>
  <cp:lastModifiedBy>Объедков Владимир Владимирович</cp:lastModifiedBy>
  <cp:lastPrinted>2019-02-07T09:22:42Z</cp:lastPrinted>
  <dcterms:created xsi:type="dcterms:W3CDTF">2016-12-02T03:41:02Z</dcterms:created>
  <dcterms:modified xsi:type="dcterms:W3CDTF">2019-02-11T13:42:29Z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