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0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1555" windowHeight="12015" firstSheet="38" activeTab="45"/>
  </bookViews>
  <sheets>
    <sheet name=" СШ 3" sheetId="1" r:id="rId1"/>
    <sheet name=" СШ 21" sheetId="2" r:id="rId2"/>
    <sheet name=" СШ 30" sheetId="3" r:id="rId3"/>
    <sheet name=" СШ 36" sheetId="4" r:id="rId4"/>
    <sheet name=" СШ 39" sheetId="5" r:id="rId5"/>
    <sheet name=" СШ 72" sheetId="6" r:id="rId6"/>
    <sheet name=" СШ 73" sheetId="7" r:id="rId7"/>
    <sheet name=" СШ 82" sheetId="8" r:id="rId8"/>
    <sheet name=" СШ 84" sheetId="9" r:id="rId9"/>
    <sheet name=" СШ 95" sheetId="10" r:id="rId10"/>
    <sheet name=" СШ 99" sheetId="11" r:id="rId11"/>
    <sheet name=" СШ 133" sheetId="12" r:id="rId12"/>
    <sheet name="Л1" sheetId="13" r:id="rId13"/>
    <sheet name="Л8" sheetId="14" r:id="rId14"/>
    <sheet name="Л10" sheetId="15" r:id="rId15"/>
    <sheet name="Универс" sheetId="16" r:id="rId16"/>
    <sheet name="Г3" sheetId="17" r:id="rId17"/>
    <sheet name="Г13" sheetId="18" r:id="rId18"/>
    <sheet name="Интернат" sheetId="19" r:id="rId19"/>
    <sheet name="МБДОУ4" sheetId="20" r:id="rId20"/>
    <sheet name="МБДОУ6" sheetId="21" r:id="rId21"/>
    <sheet name="МБДОУ29" sheetId="22" r:id="rId22"/>
    <sheet name="МБДОУ33" sheetId="23" r:id="rId23"/>
    <sheet name="МБДОУ58" sheetId="24" r:id="rId24"/>
    <sheet name="МБДОУ96" sheetId="25" r:id="rId25"/>
    <sheet name="МБДОУ132" sheetId="26" r:id="rId26"/>
    <sheet name="МБДОУ139" sheetId="27" r:id="rId27"/>
    <sheet name="МБДОУ142" sheetId="28" r:id="rId28"/>
    <sheet name="МБДОУ195" sheetId="29" r:id="rId29"/>
    <sheet name="МБДОУ201" sheetId="30" r:id="rId30"/>
    <sheet name="МБДОУ206" sheetId="31" r:id="rId31"/>
    <sheet name="МБДОУ207" sheetId="32" r:id="rId32"/>
    <sheet name="МБДОУ211" sheetId="33" r:id="rId33"/>
    <sheet name="МБДОУ212" sheetId="34" r:id="rId34"/>
    <sheet name="МБДОУ235" sheetId="35" r:id="rId35"/>
    <sheet name="МБДОУ243" sheetId="36" r:id="rId36"/>
    <sheet name="МБДОУ305" sheetId="37" r:id="rId37"/>
    <sheet name="МБДОУ310" sheetId="38" r:id="rId38"/>
    <sheet name="МБДОУ312" sheetId="39" r:id="rId39"/>
    <sheet name="МБДОУ321" sheetId="40" r:id="rId40"/>
    <sheet name="МБДОУ322" sheetId="41" r:id="rId41"/>
    <sheet name="МБДОУ325" sheetId="42" r:id="rId42"/>
    <sheet name="ДО ДТ" sheetId="43" r:id="rId43"/>
    <sheet name="ДООЦ № 1" sheetId="44" r:id="rId44"/>
    <sheet name="ЦДО № 2" sheetId="45" r:id="rId45"/>
    <sheet name="ЦППМиСП № 5 Сознание" sheetId="46" r:id="rId46"/>
  </sheets>
  <definedNames>
    <definedName name="_xlnm._FilterDatabase" localSheetId="11" hidden="1">' СШ 133'!$A$3:$N$331</definedName>
    <definedName name="_xlnm._FilterDatabase" localSheetId="1" hidden="1">' СШ 21'!$A$3:$N$215</definedName>
    <definedName name="_xlnm._FilterDatabase" localSheetId="0" hidden="1">' СШ 3'!$A$3:$N$215</definedName>
    <definedName name="_xlnm._FilterDatabase" localSheetId="2" hidden="1">' СШ 30'!$A$3:$N$215</definedName>
    <definedName name="_xlnm._FilterDatabase" localSheetId="3" hidden="1">' СШ 36'!$A$3:$N$215</definedName>
    <definedName name="_xlnm._FilterDatabase" localSheetId="4" hidden="1">' СШ 39'!$A$3:$O$215</definedName>
    <definedName name="_xlnm._FilterDatabase" localSheetId="5" hidden="1">' СШ 72'!$A$3:$N$215</definedName>
    <definedName name="_xlnm._FilterDatabase" localSheetId="6" hidden="1">' СШ 73'!$A$3:$N$215</definedName>
    <definedName name="_xlnm._FilterDatabase" localSheetId="7" hidden="1">' СШ 82'!$A$3:$N$3</definedName>
    <definedName name="_xlnm._FilterDatabase" localSheetId="8" hidden="1">' СШ 84'!$A$3:$N$3</definedName>
    <definedName name="_xlnm._FilterDatabase" localSheetId="9" hidden="1">' СШ 95'!$A$3:$N$215</definedName>
    <definedName name="_xlnm._FilterDatabase" localSheetId="10" hidden="1">' СШ 99'!$A$3:$N$3</definedName>
    <definedName name="_xlnm._FilterDatabase" localSheetId="17" hidden="1">Г13!$A$3:$N$3</definedName>
    <definedName name="_xlnm._FilterDatabase" localSheetId="16" hidden="1">Г3!$A$3:$N$3</definedName>
    <definedName name="_xlnm._FilterDatabase" localSheetId="42" hidden="1">'ДО ДТ'!$A$3:$N$69</definedName>
    <definedName name="_xlnm._FilterDatabase" localSheetId="43" hidden="1">'ДООЦ № 1'!$A$3:$N$69</definedName>
    <definedName name="_xlnm._FilterDatabase" localSheetId="18" hidden="1">Интернат!$A$3:$N$3</definedName>
    <definedName name="_xlnm._FilterDatabase" localSheetId="12" hidden="1">Л1!$A$3:$U$3</definedName>
    <definedName name="_xlnm._FilterDatabase" localSheetId="14" hidden="1">Л10!$A$3:$O$3</definedName>
    <definedName name="_xlnm._FilterDatabase" localSheetId="13" hidden="1">Л8!$A$3:$N$3</definedName>
    <definedName name="_xlnm._FilterDatabase" localSheetId="25" hidden="1">МБДОУ132!$A$3:$N$126</definedName>
    <definedName name="_xlnm._FilterDatabase" localSheetId="26" hidden="1">МБДОУ139!$A$3:$N$126</definedName>
    <definedName name="_xlnm._FilterDatabase" localSheetId="27" hidden="1">МБДОУ142!$A$3:$N$126</definedName>
    <definedName name="_xlnm._FilterDatabase" localSheetId="28" hidden="1">МБДОУ195!$A$3:$N$126</definedName>
    <definedName name="_xlnm._FilterDatabase" localSheetId="29" hidden="1">МБДОУ201!$A$3:$N$126</definedName>
    <definedName name="_xlnm._FilterDatabase" localSheetId="30" hidden="1">МБДОУ206!$A$3:$N$126</definedName>
    <definedName name="_xlnm._FilterDatabase" localSheetId="31" hidden="1">МБДОУ207!$A$3:$N$126</definedName>
    <definedName name="_xlnm._FilterDatabase" localSheetId="32" hidden="1">МБДОУ211!$A$3:$N$121</definedName>
    <definedName name="_xlnm._FilterDatabase" localSheetId="33" hidden="1">МБДОУ212!$A$3:$N$126</definedName>
    <definedName name="_xlnm._FilterDatabase" localSheetId="34" hidden="1">МБДОУ235!$A$3:$N$126</definedName>
    <definedName name="_xlnm._FilterDatabase" localSheetId="35" hidden="1">МБДОУ243!$A$3:$N$126</definedName>
    <definedName name="_xlnm._FilterDatabase" localSheetId="21" hidden="1">МБДОУ29!$A$3:$N$121</definedName>
    <definedName name="_xlnm._FilterDatabase" localSheetId="36" hidden="1">МБДОУ305!$A$3:$N$121</definedName>
    <definedName name="_xlnm._FilterDatabase" localSheetId="37" hidden="1">МБДОУ310!$A$3:$N$126</definedName>
    <definedName name="_xlnm._FilterDatabase" localSheetId="38" hidden="1">МБДОУ312!$A$3:$N$126</definedName>
    <definedName name="_xlnm._FilterDatabase" localSheetId="39" hidden="1">МБДОУ321!$A$3:$N$126</definedName>
    <definedName name="_xlnm._FilterDatabase" localSheetId="40" hidden="1">МБДОУ322!$A$3:$O$126</definedName>
    <definedName name="_xlnm._FilterDatabase" localSheetId="41" hidden="1">МБДОУ325!$A$3:$N$126</definedName>
    <definedName name="_xlnm._FilterDatabase" localSheetId="22" hidden="1">МБДОУ33!$A$3:$N$126</definedName>
    <definedName name="_xlnm._FilterDatabase" localSheetId="19" hidden="1">МБДОУ4!$A$3:$N$121</definedName>
    <definedName name="_xlnm._FilterDatabase" localSheetId="23" hidden="1">МБДОУ58!$A$3:$N$126</definedName>
    <definedName name="_xlnm._FilterDatabase" localSheetId="20" hidden="1">МБДОУ6!$A$3:$N$121</definedName>
    <definedName name="_xlnm._FilterDatabase" localSheetId="24" hidden="1">МБДОУ96!$A$3:$N$126</definedName>
    <definedName name="_xlnm._FilterDatabase" localSheetId="15" hidden="1">Универс!$A$3:$O$332</definedName>
    <definedName name="_xlnm._FilterDatabase" localSheetId="44" hidden="1">'ЦДО № 2'!$A$3:$N$69</definedName>
    <definedName name="_xlnm._FilterDatabase" localSheetId="45" hidden="1">'ЦППМиСП № 5 Сознание'!$A$4:$M$13</definedName>
    <definedName name="Z_1D69D388_13F6_4B38_A606_BF7AFB58FF4E_.wvu.FilterData" localSheetId="23" hidden="1">МБДОУ58!$A$3:$N$121</definedName>
    <definedName name="Z_2D882797_2DB3_46DA_95CE_744B0E2D6284_.wvu.FilterData" localSheetId="25" hidden="1">МБДОУ132!$A$3:$N$121</definedName>
    <definedName name="Z_2D882797_2DB3_46DA_95CE_744B0E2D6284_.wvu.FilterData" localSheetId="26" hidden="1">МБДОУ139!$A$3:$N$121</definedName>
    <definedName name="Z_2D882797_2DB3_46DA_95CE_744B0E2D6284_.wvu.FilterData" localSheetId="27" hidden="1">МБДОУ142!$A$3:$N$121</definedName>
    <definedName name="Z_2D882797_2DB3_46DA_95CE_744B0E2D6284_.wvu.FilterData" localSheetId="28" hidden="1">МБДОУ195!$A$3:$N$121</definedName>
    <definedName name="Z_2D882797_2DB3_46DA_95CE_744B0E2D6284_.wvu.FilterData" localSheetId="29" hidden="1">МБДОУ201!$A$3:$N$121</definedName>
    <definedName name="Z_2D882797_2DB3_46DA_95CE_744B0E2D6284_.wvu.FilterData" localSheetId="30" hidden="1">МБДОУ206!$A$3:$N$121</definedName>
    <definedName name="Z_2D882797_2DB3_46DA_95CE_744B0E2D6284_.wvu.FilterData" localSheetId="31" hidden="1">МБДОУ207!$A$3:$N$121</definedName>
    <definedName name="Z_2D882797_2DB3_46DA_95CE_744B0E2D6284_.wvu.FilterData" localSheetId="32" hidden="1">МБДОУ211!$A$3:$N$121</definedName>
    <definedName name="Z_2D882797_2DB3_46DA_95CE_744B0E2D6284_.wvu.FilterData" localSheetId="33" hidden="1">МБДОУ212!$A$3:$N$121</definedName>
    <definedName name="Z_2D882797_2DB3_46DA_95CE_744B0E2D6284_.wvu.FilterData" localSheetId="34" hidden="1">МБДОУ235!$A$3:$N$121</definedName>
    <definedName name="Z_2D882797_2DB3_46DA_95CE_744B0E2D6284_.wvu.FilterData" localSheetId="35" hidden="1">МБДОУ243!$A$3:$N$121</definedName>
    <definedName name="Z_2D882797_2DB3_46DA_95CE_744B0E2D6284_.wvu.FilterData" localSheetId="21" hidden="1">МБДОУ29!$A$3:$N$121</definedName>
    <definedName name="Z_2D882797_2DB3_46DA_95CE_744B0E2D6284_.wvu.FilterData" localSheetId="36" hidden="1">МБДОУ305!$A$3:$N$121</definedName>
    <definedName name="Z_2D882797_2DB3_46DA_95CE_744B0E2D6284_.wvu.FilterData" localSheetId="37" hidden="1">МБДОУ310!$A$3:$N$119</definedName>
    <definedName name="Z_2D882797_2DB3_46DA_95CE_744B0E2D6284_.wvu.FilterData" localSheetId="38" hidden="1">МБДОУ312!$A$3:$N$119</definedName>
    <definedName name="Z_2D882797_2DB3_46DA_95CE_744B0E2D6284_.wvu.FilterData" localSheetId="39" hidden="1">МБДОУ321!$A$3:$N$121</definedName>
    <definedName name="Z_2D882797_2DB3_46DA_95CE_744B0E2D6284_.wvu.FilterData" localSheetId="40" hidden="1">МБДОУ322!$A$3:$O$119</definedName>
    <definedName name="Z_2D882797_2DB3_46DA_95CE_744B0E2D6284_.wvu.FilterData" localSheetId="41" hidden="1">МБДОУ325!$A$3:$N$119</definedName>
    <definedName name="Z_2D882797_2DB3_46DA_95CE_744B0E2D6284_.wvu.FilterData" localSheetId="22" hidden="1">МБДОУ33!$A$3:$N$121</definedName>
    <definedName name="Z_2D882797_2DB3_46DA_95CE_744B0E2D6284_.wvu.FilterData" localSheetId="19" hidden="1">МБДОУ4!$A$3:$N$122</definedName>
    <definedName name="Z_2D882797_2DB3_46DA_95CE_744B0E2D6284_.wvu.FilterData" localSheetId="23" hidden="1">МБДОУ58!$A$3:$N$121</definedName>
    <definedName name="Z_2D882797_2DB3_46DA_95CE_744B0E2D6284_.wvu.FilterData" localSheetId="20" hidden="1">МБДОУ6!$A$3:$N$121</definedName>
    <definedName name="Z_2D882797_2DB3_46DA_95CE_744B0E2D6284_.wvu.FilterData" localSheetId="24" hidden="1">МБДОУ96!$A$3:$N$121</definedName>
    <definedName name="Z_2D882797_2DB3_46DA_95CE_744B0E2D6284_.wvu.PrintArea" localSheetId="25" hidden="1">МБДОУ132!$A$1:$N$121</definedName>
    <definedName name="Z_87E2CD53_E818_454C_83E5_18EACFA5FF53_.wvu.FilterData" localSheetId="39" hidden="1">МБДОУ321!$A$3:$N$121</definedName>
    <definedName name="Z_AA649D33_0B85_4173_995E_DF200F950DFE_.wvu.FilterData" localSheetId="38" hidden="1">МБДОУ312!$A$3:$N$121</definedName>
    <definedName name="Z_D5409CD0_FC72_4D2B_8AB4_BC211D5DA7DB_.wvu.FilterData" localSheetId="25" hidden="1">МБДОУ132!$A$3:$N$121</definedName>
    <definedName name="Z_D5409CD0_FC72_4D2B_8AB4_BC211D5DA7DB_.wvu.FilterData" localSheetId="26" hidden="1">МБДОУ139!$A$3:$N$121</definedName>
    <definedName name="Z_D5409CD0_FC72_4D2B_8AB4_BC211D5DA7DB_.wvu.FilterData" localSheetId="27" hidden="1">МБДОУ142!$A$3:$N$121</definedName>
    <definedName name="Z_D5409CD0_FC72_4D2B_8AB4_BC211D5DA7DB_.wvu.FilterData" localSheetId="28" hidden="1">МБДОУ195!$A$3:$N$121</definedName>
    <definedName name="Z_D5409CD0_FC72_4D2B_8AB4_BC211D5DA7DB_.wvu.FilterData" localSheetId="29" hidden="1">МБДОУ201!$A$3:$N$121</definedName>
    <definedName name="Z_D5409CD0_FC72_4D2B_8AB4_BC211D5DA7DB_.wvu.FilterData" localSheetId="30" hidden="1">МБДОУ206!$A$3:$N$121</definedName>
    <definedName name="Z_D5409CD0_FC72_4D2B_8AB4_BC211D5DA7DB_.wvu.FilterData" localSheetId="31" hidden="1">МБДОУ207!$A$3:$N$121</definedName>
    <definedName name="Z_D5409CD0_FC72_4D2B_8AB4_BC211D5DA7DB_.wvu.FilterData" localSheetId="32" hidden="1">МБДОУ211!$A$3:$N$121</definedName>
    <definedName name="Z_D5409CD0_FC72_4D2B_8AB4_BC211D5DA7DB_.wvu.FilterData" localSheetId="33" hidden="1">МБДОУ212!$A$3:$N$121</definedName>
    <definedName name="Z_D5409CD0_FC72_4D2B_8AB4_BC211D5DA7DB_.wvu.FilterData" localSheetId="34" hidden="1">МБДОУ235!$A$3:$N$121</definedName>
    <definedName name="Z_D5409CD0_FC72_4D2B_8AB4_BC211D5DA7DB_.wvu.FilterData" localSheetId="35" hidden="1">МБДОУ243!$A$3:$N$121</definedName>
    <definedName name="Z_D5409CD0_FC72_4D2B_8AB4_BC211D5DA7DB_.wvu.FilterData" localSheetId="21" hidden="1">МБДОУ29!$A$3:$N$121</definedName>
    <definedName name="Z_D5409CD0_FC72_4D2B_8AB4_BC211D5DA7DB_.wvu.FilterData" localSheetId="36" hidden="1">МБДОУ305!$A$3:$N$121</definedName>
    <definedName name="Z_D5409CD0_FC72_4D2B_8AB4_BC211D5DA7DB_.wvu.FilterData" localSheetId="37" hidden="1">МБДОУ310!$A$3:$N$119</definedName>
    <definedName name="Z_D5409CD0_FC72_4D2B_8AB4_BC211D5DA7DB_.wvu.FilterData" localSheetId="38" hidden="1">МБДОУ312!$A$3:$N$119</definedName>
    <definedName name="Z_D5409CD0_FC72_4D2B_8AB4_BC211D5DA7DB_.wvu.FilterData" localSheetId="39" hidden="1">МБДОУ321!$A$3:$N$121</definedName>
    <definedName name="Z_D5409CD0_FC72_4D2B_8AB4_BC211D5DA7DB_.wvu.FilterData" localSheetId="40" hidden="1">МБДОУ322!$A$3:$O$119</definedName>
    <definedName name="Z_D5409CD0_FC72_4D2B_8AB4_BC211D5DA7DB_.wvu.FilterData" localSheetId="41" hidden="1">МБДОУ325!$A$3:$N$121</definedName>
    <definedName name="Z_D5409CD0_FC72_4D2B_8AB4_BC211D5DA7DB_.wvu.FilterData" localSheetId="22" hidden="1">МБДОУ33!$A$3:$N$121</definedName>
    <definedName name="Z_D5409CD0_FC72_4D2B_8AB4_BC211D5DA7DB_.wvu.FilterData" localSheetId="19" hidden="1">МБДОУ4!$A$3:$N$122</definedName>
    <definedName name="Z_D5409CD0_FC72_4D2B_8AB4_BC211D5DA7DB_.wvu.FilterData" localSheetId="23" hidden="1">МБДОУ58!$A$3:$N$121</definedName>
    <definedName name="Z_D5409CD0_FC72_4D2B_8AB4_BC211D5DA7DB_.wvu.FilterData" localSheetId="20" hidden="1">МБДОУ6!$A$3:$N$121</definedName>
    <definedName name="Z_D5409CD0_FC72_4D2B_8AB4_BC211D5DA7DB_.wvu.FilterData" localSheetId="24" hidden="1">МБДОУ96!$A$3:$N$121</definedName>
    <definedName name="Z_D5409CD0_FC72_4D2B_8AB4_BC211D5DA7DB_.wvu.PrintArea" localSheetId="25" hidden="1">МБДОУ132!$A$1:$N$121</definedName>
    <definedName name="_xlnm.Print_Titles" localSheetId="11">' СШ 133'!$2:$3</definedName>
    <definedName name="_xlnm.Print_Titles" localSheetId="1">' СШ 21'!$2:$3</definedName>
    <definedName name="_xlnm.Print_Titles" localSheetId="0">' СШ 3'!$2:$3</definedName>
    <definedName name="_xlnm.Print_Titles" localSheetId="2">' СШ 30'!$2:$3</definedName>
    <definedName name="_xlnm.Print_Titles" localSheetId="3">' СШ 36'!$2:$3</definedName>
    <definedName name="_xlnm.Print_Titles" localSheetId="4">' СШ 39'!$2:$3</definedName>
    <definedName name="_xlnm.Print_Titles" localSheetId="5">' СШ 72'!$2:$3</definedName>
    <definedName name="_xlnm.Print_Titles" localSheetId="6">' СШ 73'!$2:$3</definedName>
    <definedName name="_xlnm.Print_Titles" localSheetId="7">' СШ 82'!$2:$3</definedName>
    <definedName name="_xlnm.Print_Titles" localSheetId="8">' СШ 84'!$2:$3</definedName>
    <definedName name="_xlnm.Print_Titles" localSheetId="9">' СШ 95'!$2:$3</definedName>
    <definedName name="_xlnm.Print_Titles" localSheetId="10">' СШ 99'!$2:$3</definedName>
    <definedName name="_xlnm.Print_Titles" localSheetId="17">Г13!$2:$3</definedName>
    <definedName name="_xlnm.Print_Titles" localSheetId="16">Г3!$2:$3</definedName>
    <definedName name="_xlnm.Print_Titles" localSheetId="18">Интернат!$2:$3</definedName>
    <definedName name="_xlnm.Print_Titles" localSheetId="12">Л1!$2:$3</definedName>
    <definedName name="_xlnm.Print_Titles" localSheetId="14">Л10!$2:$3</definedName>
    <definedName name="_xlnm.Print_Titles" localSheetId="13">Л8!$2:$3</definedName>
    <definedName name="_xlnm.Print_Titles" localSheetId="15">Универс!$2:$3</definedName>
    <definedName name="_xlnm.Print_Area" localSheetId="11">' СШ 133'!$A$1:$N$344</definedName>
    <definedName name="_xlnm.Print_Area" localSheetId="1">' СШ 21'!$A$1:$N$226</definedName>
    <definedName name="_xlnm.Print_Area" localSheetId="0">' СШ 3'!$A$1:$N$228</definedName>
    <definedName name="_xlnm.Print_Area" localSheetId="2">' СШ 30'!$A$1:$N$228</definedName>
    <definedName name="_xlnm.Print_Area" localSheetId="3">' СШ 36'!$A$1:$N$231</definedName>
    <definedName name="_xlnm.Print_Area" localSheetId="4">' СШ 39'!$A$1:$N$229</definedName>
    <definedName name="_xlnm.Print_Area" localSheetId="5">' СШ 72'!$A$1:$N$226</definedName>
    <definedName name="_xlnm.Print_Area" localSheetId="6">' СШ 73'!$A$1:$N$227</definedName>
    <definedName name="_xlnm.Print_Area" localSheetId="7">' СШ 82'!$A$1:$N$227</definedName>
    <definedName name="_xlnm.Print_Area" localSheetId="8">' СШ 84'!$A$1:$N$228</definedName>
    <definedName name="_xlnm.Print_Area" localSheetId="9">' СШ 95'!$A$1:$N$233</definedName>
    <definedName name="_xlnm.Print_Area" localSheetId="10">' СШ 99'!$A$1:$N$232</definedName>
    <definedName name="_xlnm.Print_Area" localSheetId="17">Г13!$A$1:$N$222</definedName>
    <definedName name="_xlnm.Print_Area" localSheetId="43">'ДООЦ № 1'!$A$1:$N$69</definedName>
    <definedName name="_xlnm.Print_Area" localSheetId="18">Интернат!$A$1:$N$226</definedName>
    <definedName name="_xlnm.Print_Area" localSheetId="12">Л1!$A$1:$U$227</definedName>
    <definedName name="_xlnm.Print_Area" localSheetId="14">Л10!$A$1:$N$224</definedName>
    <definedName name="_xlnm.Print_Area" localSheetId="13">Л8!$A$1:$N$226</definedName>
    <definedName name="_xlnm.Print_Area" localSheetId="25">МБДОУ132!$A$1:$N$121</definedName>
    <definedName name="_xlnm.Print_Area" localSheetId="15">Универс!$A$1:$N$345</definedName>
  </definedNames>
  <calcPr calcId="145621"/>
</workbook>
</file>

<file path=xl/calcChain.xml><?xml version="1.0" encoding="utf-8"?>
<calcChain xmlns="http://schemas.openxmlformats.org/spreadsheetml/2006/main">
  <c r="I13" i="46" l="1"/>
  <c r="J13" i="46" s="1"/>
  <c r="I12" i="46"/>
  <c r="I11" i="46"/>
  <c r="J11" i="46" s="1"/>
  <c r="K11" i="46" s="1"/>
  <c r="I10" i="46"/>
  <c r="J10" i="46" s="1"/>
  <c r="I9" i="46"/>
  <c r="I8" i="46"/>
  <c r="J8" i="46" s="1"/>
  <c r="I7" i="46"/>
  <c r="J7" i="46" s="1"/>
  <c r="I6" i="46"/>
  <c r="I5" i="46"/>
  <c r="K67" i="45"/>
  <c r="K63" i="45"/>
  <c r="L63" i="45" s="1"/>
  <c r="K62" i="45"/>
  <c r="J62" i="45"/>
  <c r="J61" i="45"/>
  <c r="J60" i="45"/>
  <c r="K59" i="45"/>
  <c r="K56" i="45"/>
  <c r="L56" i="45" s="1"/>
  <c r="J55" i="45"/>
  <c r="K55" i="45" s="1"/>
  <c r="J54" i="45"/>
  <c r="J53" i="45"/>
  <c r="J52" i="45"/>
  <c r="K51" i="45"/>
  <c r="K48" i="45"/>
  <c r="L48" i="45" s="1"/>
  <c r="J47" i="45"/>
  <c r="K47" i="45" s="1"/>
  <c r="J46" i="45"/>
  <c r="J45" i="45"/>
  <c r="J44" i="45"/>
  <c r="K43" i="45"/>
  <c r="K40" i="45"/>
  <c r="L40" i="45" s="1"/>
  <c r="K39" i="45"/>
  <c r="L36" i="45"/>
  <c r="K36" i="45"/>
  <c r="J35" i="45"/>
  <c r="K35" i="45" s="1"/>
  <c r="J34" i="45"/>
  <c r="J33" i="45"/>
  <c r="J32" i="45"/>
  <c r="K31" i="45"/>
  <c r="L28" i="45"/>
  <c r="K28" i="45"/>
  <c r="K27" i="45"/>
  <c r="K24" i="45"/>
  <c r="K23" i="45"/>
  <c r="K20" i="45"/>
  <c r="L20" i="45" s="1"/>
  <c r="K19" i="45"/>
  <c r="K16" i="45"/>
  <c r="L16" i="45" s="1"/>
  <c r="K15" i="45"/>
  <c r="L12" i="45"/>
  <c r="K12" i="45"/>
  <c r="K11" i="45"/>
  <c r="K8" i="45"/>
  <c r="K7" i="45"/>
  <c r="K4" i="45"/>
  <c r="L4" i="45" s="1"/>
  <c r="J67" i="43"/>
  <c r="K67" i="43" s="1"/>
  <c r="J66" i="43"/>
  <c r="J65" i="43"/>
  <c r="J64" i="43"/>
  <c r="J63" i="43"/>
  <c r="J62" i="43"/>
  <c r="K62" i="43" s="1"/>
  <c r="J61" i="43"/>
  <c r="K60" i="43" s="1"/>
  <c r="L60" i="43" s="1"/>
  <c r="J60" i="43"/>
  <c r="K59" i="43"/>
  <c r="K56" i="43"/>
  <c r="L56" i="43" s="1"/>
  <c r="J55" i="43"/>
  <c r="K55" i="43" s="1"/>
  <c r="J54" i="43"/>
  <c r="J53" i="43"/>
  <c r="J52" i="43"/>
  <c r="K51" i="43"/>
  <c r="J51" i="43"/>
  <c r="J50" i="43"/>
  <c r="J49" i="43"/>
  <c r="J48" i="43"/>
  <c r="K48" i="43" s="1"/>
  <c r="L48" i="43" s="1"/>
  <c r="J47" i="43"/>
  <c r="K47" i="43" s="1"/>
  <c r="J46" i="43"/>
  <c r="J45" i="43"/>
  <c r="K44" i="43"/>
  <c r="J44" i="43"/>
  <c r="K43" i="43"/>
  <c r="J43" i="43"/>
  <c r="J42" i="43"/>
  <c r="J41" i="43"/>
  <c r="J40" i="43"/>
  <c r="K39" i="43"/>
  <c r="L36" i="43"/>
  <c r="K36" i="43"/>
  <c r="K35" i="43"/>
  <c r="J35" i="43"/>
  <c r="J34" i="43"/>
  <c r="J33" i="43"/>
  <c r="J32" i="43"/>
  <c r="K31" i="43"/>
  <c r="L28" i="43"/>
  <c r="K28" i="43"/>
  <c r="K27" i="43"/>
  <c r="K24" i="43"/>
  <c r="K23" i="43"/>
  <c r="L20" i="43" s="1"/>
  <c r="K20" i="43"/>
  <c r="K19" i="43"/>
  <c r="K16" i="43"/>
  <c r="L16" i="43" s="1"/>
  <c r="K15" i="43"/>
  <c r="L12" i="43" s="1"/>
  <c r="K12" i="43"/>
  <c r="K11" i="43"/>
  <c r="K8" i="43"/>
  <c r="K7" i="43"/>
  <c r="K4" i="43"/>
  <c r="L4" i="43" s="1"/>
  <c r="K119" i="42"/>
  <c r="K115" i="42"/>
  <c r="K112" i="42"/>
  <c r="K111" i="42"/>
  <c r="L108" i="42" s="1"/>
  <c r="K108" i="42"/>
  <c r="K107" i="42"/>
  <c r="L104" i="42" s="1"/>
  <c r="K103" i="42"/>
  <c r="K99" i="42"/>
  <c r="K95" i="42"/>
  <c r="K91" i="42"/>
  <c r="K87" i="42"/>
  <c r="K83" i="42"/>
  <c r="K80" i="42"/>
  <c r="K79" i="42"/>
  <c r="L76" i="42"/>
  <c r="K76" i="42"/>
  <c r="K75" i="42"/>
  <c r="K71" i="42"/>
  <c r="K67" i="42"/>
  <c r="L64" i="42" s="1"/>
  <c r="K64" i="42"/>
  <c r="K63" i="42"/>
  <c r="K59" i="42"/>
  <c r="K55" i="42"/>
  <c r="K52" i="42"/>
  <c r="K51" i="42"/>
  <c r="K48" i="42"/>
  <c r="L48" i="42" s="1"/>
  <c r="K47" i="42"/>
  <c r="K43" i="42"/>
  <c r="K39" i="42"/>
  <c r="K36" i="42"/>
  <c r="K35" i="42"/>
  <c r="L32" i="42" s="1"/>
  <c r="K32" i="42"/>
  <c r="K31" i="42"/>
  <c r="K27" i="42"/>
  <c r="K23" i="42"/>
  <c r="K19" i="42"/>
  <c r="K15" i="42"/>
  <c r="K11" i="42"/>
  <c r="L8" i="42" s="1"/>
  <c r="K8" i="42"/>
  <c r="K7" i="42"/>
  <c r="K119" i="41"/>
  <c r="K116" i="41"/>
  <c r="K115" i="41"/>
  <c r="L112" i="41" s="1"/>
  <c r="K112" i="41"/>
  <c r="K111" i="41"/>
  <c r="K108" i="41"/>
  <c r="K107" i="41"/>
  <c r="K104" i="41"/>
  <c r="K103" i="41"/>
  <c r="L100" i="41" s="1"/>
  <c r="K100" i="41"/>
  <c r="K99" i="41"/>
  <c r="K96" i="41"/>
  <c r="L96" i="41" s="1"/>
  <c r="K95" i="41"/>
  <c r="L92" i="41" s="1"/>
  <c r="K92" i="41"/>
  <c r="K91" i="41"/>
  <c r="K88" i="41"/>
  <c r="K87" i="41"/>
  <c r="L84" i="41" s="1"/>
  <c r="K84" i="41"/>
  <c r="K83" i="41"/>
  <c r="L80" i="41" s="1"/>
  <c r="K80" i="41"/>
  <c r="K79" i="41"/>
  <c r="K76" i="41"/>
  <c r="L76" i="41" s="1"/>
  <c r="K75" i="41"/>
  <c r="K72" i="41"/>
  <c r="K71" i="41"/>
  <c r="L68" i="41"/>
  <c r="K68" i="41"/>
  <c r="K67" i="41"/>
  <c r="K64" i="41"/>
  <c r="K63" i="41"/>
  <c r="L60" i="41" s="1"/>
  <c r="K60" i="41"/>
  <c r="K59" i="41"/>
  <c r="K56" i="41"/>
  <c r="K55" i="41"/>
  <c r="L52" i="41" s="1"/>
  <c r="K52" i="41"/>
  <c r="K51" i="41"/>
  <c r="L48" i="41"/>
  <c r="K48" i="41"/>
  <c r="K47" i="41"/>
  <c r="K44" i="41"/>
  <c r="K43" i="41"/>
  <c r="K40" i="41"/>
  <c r="K39" i="41"/>
  <c r="K36" i="41"/>
  <c r="L36" i="41" s="1"/>
  <c r="K35" i="41"/>
  <c r="K32" i="41"/>
  <c r="K31" i="41"/>
  <c r="L28" i="41"/>
  <c r="K28" i="41"/>
  <c r="K27" i="41"/>
  <c r="K24" i="41"/>
  <c r="K23" i="41"/>
  <c r="L20" i="41" s="1"/>
  <c r="K20" i="41"/>
  <c r="K19" i="41"/>
  <c r="K16" i="41"/>
  <c r="L16" i="41" s="1"/>
  <c r="K15" i="41"/>
  <c r="K12" i="41"/>
  <c r="K11" i="41"/>
  <c r="K8" i="41"/>
  <c r="L8" i="41" s="1"/>
  <c r="K7" i="41"/>
  <c r="L4" i="41" s="1"/>
  <c r="K4" i="41"/>
  <c r="L116" i="40"/>
  <c r="K115" i="40"/>
  <c r="L112" i="40" s="1"/>
  <c r="K112" i="40"/>
  <c r="K111" i="40"/>
  <c r="K108" i="40"/>
  <c r="L104" i="40"/>
  <c r="L100" i="40"/>
  <c r="L96" i="40"/>
  <c r="L92" i="40"/>
  <c r="L88" i="40"/>
  <c r="L84" i="40"/>
  <c r="K83" i="40"/>
  <c r="K80" i="40"/>
  <c r="L80" i="40" s="1"/>
  <c r="L76" i="40"/>
  <c r="L72" i="40"/>
  <c r="L68" i="40"/>
  <c r="L64" i="40"/>
  <c r="L60" i="40"/>
  <c r="L56" i="40"/>
  <c r="L52" i="40"/>
  <c r="L48" i="40"/>
  <c r="K47" i="40"/>
  <c r="K44" i="40"/>
  <c r="L44" i="40" s="1"/>
  <c r="L40" i="40"/>
  <c r="L36" i="40"/>
  <c r="K35" i="40"/>
  <c r="L32" i="40"/>
  <c r="K32" i="40"/>
  <c r="L28" i="40"/>
  <c r="L24" i="40"/>
  <c r="L20" i="40"/>
  <c r="L16" i="40"/>
  <c r="L12" i="40"/>
  <c r="L8" i="40"/>
  <c r="L4" i="40"/>
  <c r="K119" i="39"/>
  <c r="L116" i="39" s="1"/>
  <c r="K116" i="39"/>
  <c r="K115" i="39"/>
  <c r="K112" i="39"/>
  <c r="K111" i="39"/>
  <c r="L108" i="39" s="1"/>
  <c r="K108" i="39"/>
  <c r="K107" i="39"/>
  <c r="K104" i="39"/>
  <c r="L104" i="39" s="1"/>
  <c r="K103" i="39"/>
  <c r="K100" i="39"/>
  <c r="L100" i="39" s="1"/>
  <c r="K99" i="39"/>
  <c r="K96" i="39"/>
  <c r="L96" i="39" s="1"/>
  <c r="J95" i="39"/>
  <c r="K95" i="39" s="1"/>
  <c r="J94" i="39"/>
  <c r="K92" i="39" s="1"/>
  <c r="L92" i="39" s="1"/>
  <c r="J93" i="39"/>
  <c r="J92" i="39"/>
  <c r="K91" i="39"/>
  <c r="K88" i="39"/>
  <c r="K87" i="39"/>
  <c r="K84" i="39"/>
  <c r="L84" i="39" s="1"/>
  <c r="K83" i="39"/>
  <c r="K80" i="39"/>
  <c r="K79" i="39"/>
  <c r="K76" i="39"/>
  <c r="K75" i="39"/>
  <c r="L72" i="39"/>
  <c r="K72" i="39"/>
  <c r="K71" i="39"/>
  <c r="K68" i="39"/>
  <c r="K67" i="39"/>
  <c r="J67" i="39"/>
  <c r="J66" i="39"/>
  <c r="J65" i="39"/>
  <c r="J64" i="39"/>
  <c r="K63" i="39"/>
  <c r="L60" i="39"/>
  <c r="K60" i="39"/>
  <c r="K59" i="39"/>
  <c r="K56" i="39"/>
  <c r="K55" i="39"/>
  <c r="K52" i="39"/>
  <c r="K51" i="39"/>
  <c r="K48" i="39"/>
  <c r="K47" i="39"/>
  <c r="K44" i="39"/>
  <c r="K43" i="39"/>
  <c r="L40" i="39"/>
  <c r="K40" i="39"/>
  <c r="J39" i="39"/>
  <c r="K39" i="39" s="1"/>
  <c r="J38" i="39"/>
  <c r="J37" i="39"/>
  <c r="J36" i="39"/>
  <c r="K35" i="39"/>
  <c r="J35" i="39"/>
  <c r="J34" i="39"/>
  <c r="J33" i="39"/>
  <c r="J32" i="39"/>
  <c r="K31" i="39"/>
  <c r="L28" i="39"/>
  <c r="K28" i="39"/>
  <c r="K27" i="39"/>
  <c r="K24" i="39"/>
  <c r="K23" i="39"/>
  <c r="K20" i="39"/>
  <c r="L20" i="39" s="1"/>
  <c r="K19" i="39"/>
  <c r="K16" i="39"/>
  <c r="K15" i="39"/>
  <c r="K12" i="39"/>
  <c r="K11" i="39"/>
  <c r="L8" i="39"/>
  <c r="K8" i="39"/>
  <c r="K7" i="39"/>
  <c r="K4" i="39"/>
  <c r="K115" i="38"/>
  <c r="J115" i="38"/>
  <c r="J114" i="38"/>
  <c r="J113" i="38"/>
  <c r="J112" i="38"/>
  <c r="K112" i="38" s="1"/>
  <c r="L112" i="38" s="1"/>
  <c r="K111" i="38"/>
  <c r="L108" i="38" s="1"/>
  <c r="K108" i="38"/>
  <c r="K83" i="38"/>
  <c r="K80" i="38"/>
  <c r="J39" i="38"/>
  <c r="K39" i="38" s="1"/>
  <c r="J38" i="38"/>
  <c r="J37" i="38"/>
  <c r="J36" i="38"/>
  <c r="K36" i="38" s="1"/>
  <c r="L36" i="38" s="1"/>
  <c r="J35" i="38"/>
  <c r="K35" i="38" s="1"/>
  <c r="J34" i="38"/>
  <c r="J33" i="38"/>
  <c r="J32" i="38"/>
  <c r="K11" i="38"/>
  <c r="J11" i="38"/>
  <c r="J10" i="38"/>
  <c r="J9" i="38"/>
  <c r="J8" i="38"/>
  <c r="K8" i="38" s="1"/>
  <c r="L8" i="38" s="1"/>
  <c r="K115" i="37"/>
  <c r="K112" i="37"/>
  <c r="L115" i="37" s="1"/>
  <c r="K111" i="37"/>
  <c r="K108" i="37"/>
  <c r="L108" i="37" s="1"/>
  <c r="K107" i="37"/>
  <c r="K104" i="37"/>
  <c r="L107" i="37" s="1"/>
  <c r="K87" i="37"/>
  <c r="K84" i="37"/>
  <c r="K83" i="37"/>
  <c r="K80" i="37"/>
  <c r="L83" i="37" s="1"/>
  <c r="K79" i="37"/>
  <c r="K76" i="37"/>
  <c r="L76" i="37" s="1"/>
  <c r="K67" i="37"/>
  <c r="K64" i="37"/>
  <c r="L67" i="37" s="1"/>
  <c r="K55" i="37"/>
  <c r="K52" i="37"/>
  <c r="K51" i="37"/>
  <c r="K48" i="37"/>
  <c r="L51" i="37" s="1"/>
  <c r="K39" i="37"/>
  <c r="K36" i="37"/>
  <c r="L36" i="37" s="1"/>
  <c r="K35" i="37"/>
  <c r="K32" i="37"/>
  <c r="L35" i="37" s="1"/>
  <c r="K23" i="37"/>
  <c r="K20" i="37"/>
  <c r="K11" i="37"/>
  <c r="K8" i="37"/>
  <c r="L11" i="37" s="1"/>
  <c r="J115" i="36"/>
  <c r="K115" i="36" s="1"/>
  <c r="J114" i="36"/>
  <c r="J113" i="36"/>
  <c r="J112" i="36"/>
  <c r="K112" i="36" s="1"/>
  <c r="L112" i="36" s="1"/>
  <c r="K111" i="36"/>
  <c r="K108" i="36"/>
  <c r="L108" i="36" s="1"/>
  <c r="K107" i="36"/>
  <c r="K104" i="36"/>
  <c r="J103" i="36"/>
  <c r="K103" i="36" s="1"/>
  <c r="J102" i="36"/>
  <c r="J101" i="36"/>
  <c r="J100" i="36"/>
  <c r="K83" i="36"/>
  <c r="K80" i="36"/>
  <c r="K79" i="36"/>
  <c r="J79" i="36"/>
  <c r="J78" i="36"/>
  <c r="J77" i="36"/>
  <c r="J76" i="36"/>
  <c r="J67" i="36"/>
  <c r="K67" i="36" s="1"/>
  <c r="J66" i="36"/>
  <c r="J65" i="36"/>
  <c r="J64" i="36"/>
  <c r="J51" i="36"/>
  <c r="K51" i="36" s="1"/>
  <c r="J50" i="36"/>
  <c r="J49" i="36"/>
  <c r="J48" i="36"/>
  <c r="J47" i="36"/>
  <c r="K47" i="36" s="1"/>
  <c r="J46" i="36"/>
  <c r="J45" i="36"/>
  <c r="J44" i="36"/>
  <c r="J39" i="36"/>
  <c r="K39" i="36" s="1"/>
  <c r="J38" i="36"/>
  <c r="J37" i="36"/>
  <c r="J36" i="36"/>
  <c r="K35" i="36"/>
  <c r="J35" i="36"/>
  <c r="J34" i="36"/>
  <c r="J33" i="36"/>
  <c r="J32" i="36"/>
  <c r="J31" i="36"/>
  <c r="K31" i="36" s="1"/>
  <c r="J30" i="36"/>
  <c r="J29" i="36"/>
  <c r="J28" i="36"/>
  <c r="J11" i="36"/>
  <c r="K11" i="36" s="1"/>
  <c r="J10" i="36"/>
  <c r="J9" i="36"/>
  <c r="J8" i="36"/>
  <c r="J115" i="35"/>
  <c r="K115" i="35" s="1"/>
  <c r="J114" i="35"/>
  <c r="J113" i="35"/>
  <c r="J112" i="35"/>
  <c r="J111" i="35"/>
  <c r="K111" i="35" s="1"/>
  <c r="J110" i="35"/>
  <c r="J109" i="35"/>
  <c r="K108" i="35" s="1"/>
  <c r="J108" i="35"/>
  <c r="K83" i="35"/>
  <c r="J83" i="35"/>
  <c r="J82" i="35"/>
  <c r="J81" i="35"/>
  <c r="J80" i="35"/>
  <c r="K80" i="35" s="1"/>
  <c r="L80" i="35" s="1"/>
  <c r="J39" i="35"/>
  <c r="K39" i="35" s="1"/>
  <c r="J38" i="35"/>
  <c r="J37" i="35"/>
  <c r="J36" i="35"/>
  <c r="J35" i="35"/>
  <c r="K35" i="35" s="1"/>
  <c r="J34" i="35"/>
  <c r="J33" i="35"/>
  <c r="J32" i="35"/>
  <c r="K31" i="35"/>
  <c r="J31" i="35"/>
  <c r="J30" i="35"/>
  <c r="J29" i="35"/>
  <c r="J28" i="35"/>
  <c r="J11" i="35"/>
  <c r="K11" i="35" s="1"/>
  <c r="J10" i="35"/>
  <c r="J9" i="35"/>
  <c r="J8" i="35"/>
  <c r="K8" i="35" s="1"/>
  <c r="K111" i="34"/>
  <c r="K108" i="34"/>
  <c r="L108" i="34" s="1"/>
  <c r="K83" i="34"/>
  <c r="K80" i="34"/>
  <c r="L83" i="34" s="1"/>
  <c r="K39" i="34"/>
  <c r="K36" i="34"/>
  <c r="J11" i="34"/>
  <c r="K11" i="34" s="1"/>
  <c r="J10" i="34"/>
  <c r="K8" i="34" s="1"/>
  <c r="L8" i="34" s="1"/>
  <c r="J9" i="34"/>
  <c r="J8" i="34"/>
  <c r="K119" i="33"/>
  <c r="K116" i="33"/>
  <c r="K115" i="33"/>
  <c r="K112" i="33"/>
  <c r="K111" i="33"/>
  <c r="L108" i="33" s="1"/>
  <c r="K108" i="33"/>
  <c r="K107" i="33"/>
  <c r="K104" i="33"/>
  <c r="K103" i="33"/>
  <c r="K100" i="33"/>
  <c r="K99" i="33"/>
  <c r="K96" i="33"/>
  <c r="K95" i="33"/>
  <c r="K92" i="33"/>
  <c r="K91" i="33"/>
  <c r="K88" i="33"/>
  <c r="L88" i="33" s="1"/>
  <c r="K87" i="33"/>
  <c r="L84" i="33"/>
  <c r="K84" i="33"/>
  <c r="L83" i="33"/>
  <c r="K83" i="33"/>
  <c r="K80" i="33"/>
  <c r="K79" i="33"/>
  <c r="L76" i="33"/>
  <c r="K76" i="33"/>
  <c r="K75" i="33"/>
  <c r="K72" i="33"/>
  <c r="K71" i="33"/>
  <c r="K68" i="33"/>
  <c r="L68" i="33" s="1"/>
  <c r="K67" i="33"/>
  <c r="K64" i="33"/>
  <c r="L67" i="33" s="1"/>
  <c r="K63" i="33"/>
  <c r="L60" i="33"/>
  <c r="K60" i="33"/>
  <c r="K59" i="33"/>
  <c r="K56" i="33"/>
  <c r="K55" i="33"/>
  <c r="K52" i="33"/>
  <c r="L52" i="33" s="1"/>
  <c r="K51" i="33"/>
  <c r="K48" i="33"/>
  <c r="L51" i="33" s="1"/>
  <c r="K47" i="33"/>
  <c r="L44" i="33"/>
  <c r="K44" i="33"/>
  <c r="K43" i="33"/>
  <c r="K40" i="33"/>
  <c r="K39" i="33"/>
  <c r="K36" i="33"/>
  <c r="L36" i="33" s="1"/>
  <c r="K35" i="33"/>
  <c r="K32" i="33"/>
  <c r="L35" i="33" s="1"/>
  <c r="K31" i="33"/>
  <c r="K28" i="33"/>
  <c r="L28" i="33" s="1"/>
  <c r="K27" i="33"/>
  <c r="K24" i="33"/>
  <c r="L24" i="33" s="1"/>
  <c r="K23" i="33"/>
  <c r="L20" i="33"/>
  <c r="K20" i="33"/>
  <c r="K19" i="33"/>
  <c r="K16" i="33"/>
  <c r="K15" i="33"/>
  <c r="L12" i="33" s="1"/>
  <c r="K12" i="33"/>
  <c r="K11" i="33"/>
  <c r="K8" i="33"/>
  <c r="K7" i="33"/>
  <c r="K4" i="33"/>
  <c r="K119" i="32"/>
  <c r="K116" i="32"/>
  <c r="K115" i="32"/>
  <c r="K112" i="32"/>
  <c r="K111" i="32"/>
  <c r="K108" i="32"/>
  <c r="L108" i="32" s="1"/>
  <c r="K107" i="32"/>
  <c r="L104" i="32"/>
  <c r="K104" i="32"/>
  <c r="K103" i="32"/>
  <c r="K100" i="32"/>
  <c r="K99" i="32"/>
  <c r="L96" i="32" s="1"/>
  <c r="K96" i="32"/>
  <c r="K95" i="32"/>
  <c r="K92" i="32"/>
  <c r="L92" i="32" s="1"/>
  <c r="K91" i="32"/>
  <c r="K88" i="32"/>
  <c r="L88" i="32" s="1"/>
  <c r="K87" i="32"/>
  <c r="K84" i="32"/>
  <c r="L84" i="32" s="1"/>
  <c r="K83" i="32"/>
  <c r="L80" i="32"/>
  <c r="K80" i="32"/>
  <c r="K79" i="32"/>
  <c r="K76" i="32"/>
  <c r="K75" i="32"/>
  <c r="K72" i="32"/>
  <c r="K71" i="32"/>
  <c r="K68" i="32"/>
  <c r="K67" i="32"/>
  <c r="K64" i="32"/>
  <c r="K63" i="32"/>
  <c r="L60" i="32"/>
  <c r="K60" i="32"/>
  <c r="K59" i="32"/>
  <c r="K56" i="32"/>
  <c r="K55" i="32"/>
  <c r="K52" i="32"/>
  <c r="K51" i="32"/>
  <c r="L51" i="32" s="1"/>
  <c r="K48" i="32"/>
  <c r="K47" i="32"/>
  <c r="K44" i="32"/>
  <c r="K43" i="32"/>
  <c r="K40" i="32"/>
  <c r="L40" i="32" s="1"/>
  <c r="K39" i="32"/>
  <c r="K36" i="32"/>
  <c r="K35" i="32"/>
  <c r="K32" i="32"/>
  <c r="K31" i="32"/>
  <c r="L28" i="32"/>
  <c r="K28" i="32"/>
  <c r="K27" i="32"/>
  <c r="K24" i="32"/>
  <c r="K23" i="32"/>
  <c r="K20" i="32"/>
  <c r="K19" i="32"/>
  <c r="K16" i="32"/>
  <c r="K15" i="32"/>
  <c r="K12" i="32"/>
  <c r="L12" i="32" s="1"/>
  <c r="K11" i="32"/>
  <c r="K8" i="32"/>
  <c r="L11" i="32" s="1"/>
  <c r="K7" i="32"/>
  <c r="K4" i="32"/>
  <c r="L4" i="32" s="1"/>
  <c r="K119" i="31"/>
  <c r="L116" i="31"/>
  <c r="K116" i="31"/>
  <c r="K115" i="31"/>
  <c r="K112" i="31"/>
  <c r="K111" i="31"/>
  <c r="K108" i="31"/>
  <c r="L108" i="31" s="1"/>
  <c r="K107" i="31"/>
  <c r="K104" i="31"/>
  <c r="K103" i="31"/>
  <c r="K100" i="31"/>
  <c r="K99" i="31"/>
  <c r="L96" i="31"/>
  <c r="K96" i="31"/>
  <c r="K95" i="31"/>
  <c r="K92" i="31"/>
  <c r="K91" i="31"/>
  <c r="K88" i="31"/>
  <c r="J87" i="31"/>
  <c r="K87" i="31" s="1"/>
  <c r="J86" i="31"/>
  <c r="J85" i="31"/>
  <c r="K84" i="31" s="1"/>
  <c r="J84" i="31"/>
  <c r="K83" i="31"/>
  <c r="J83" i="31"/>
  <c r="J82" i="31"/>
  <c r="J81" i="31"/>
  <c r="J80" i="31"/>
  <c r="K80" i="31" s="1"/>
  <c r="L80" i="31" s="1"/>
  <c r="K79" i="31"/>
  <c r="L76" i="31"/>
  <c r="K76" i="31"/>
  <c r="K75" i="31"/>
  <c r="K72" i="31"/>
  <c r="K71" i="31"/>
  <c r="J71" i="31"/>
  <c r="J70" i="31"/>
  <c r="J69" i="31"/>
  <c r="J68" i="31"/>
  <c r="J67" i="31"/>
  <c r="K67" i="31" s="1"/>
  <c r="J66" i="31"/>
  <c r="J65" i="31"/>
  <c r="K64" i="31"/>
  <c r="L64" i="31" s="1"/>
  <c r="J64" i="31"/>
  <c r="K63" i="31"/>
  <c r="K60" i="31"/>
  <c r="K59" i="31"/>
  <c r="K56" i="31"/>
  <c r="K55" i="31"/>
  <c r="K52" i="31"/>
  <c r="L52" i="31" s="1"/>
  <c r="K51" i="31"/>
  <c r="K48" i="31"/>
  <c r="K47" i="31"/>
  <c r="L44" i="31"/>
  <c r="K44" i="31"/>
  <c r="K43" i="31"/>
  <c r="K40" i="31"/>
  <c r="K39" i="31"/>
  <c r="J39" i="31"/>
  <c r="J38" i="31"/>
  <c r="J37" i="31"/>
  <c r="J36" i="31"/>
  <c r="K35" i="31"/>
  <c r="K32" i="31"/>
  <c r="L32" i="31" s="1"/>
  <c r="J32" i="31"/>
  <c r="K31" i="31"/>
  <c r="K28" i="31"/>
  <c r="L28" i="31" s="1"/>
  <c r="K27" i="31"/>
  <c r="K24" i="31"/>
  <c r="K23" i="31"/>
  <c r="K20" i="31"/>
  <c r="L20" i="31" s="1"/>
  <c r="J19" i="31"/>
  <c r="K19" i="31" s="1"/>
  <c r="J18" i="31"/>
  <c r="J17" i="31"/>
  <c r="K16" i="31"/>
  <c r="L16" i="31" s="1"/>
  <c r="J16" i="31"/>
  <c r="K15" i="31"/>
  <c r="K12" i="31"/>
  <c r="K11" i="31"/>
  <c r="L8" i="31" s="1"/>
  <c r="K8" i="31"/>
  <c r="K7" i="31"/>
  <c r="K4" i="31"/>
  <c r="K111" i="30"/>
  <c r="L108" i="30" s="1"/>
  <c r="K108" i="30"/>
  <c r="K103" i="30"/>
  <c r="L100" i="30"/>
  <c r="K100" i="30"/>
  <c r="K83" i="30"/>
  <c r="K80" i="30"/>
  <c r="K47" i="30"/>
  <c r="K44" i="30"/>
  <c r="K39" i="30"/>
  <c r="K36" i="30"/>
  <c r="L36" i="30" s="1"/>
  <c r="K35" i="30"/>
  <c r="J35" i="30"/>
  <c r="J34" i="30"/>
  <c r="J33" i="30"/>
  <c r="J32" i="30"/>
  <c r="K11" i="30"/>
  <c r="K8" i="30"/>
  <c r="L8" i="30" s="1"/>
  <c r="K111" i="29"/>
  <c r="J111" i="29"/>
  <c r="J110" i="29"/>
  <c r="J109" i="29"/>
  <c r="J108" i="29"/>
  <c r="K83" i="29"/>
  <c r="J83" i="29"/>
  <c r="J82" i="29"/>
  <c r="J81" i="29"/>
  <c r="J80" i="29"/>
  <c r="K39" i="29"/>
  <c r="L36" i="29" s="1"/>
  <c r="K36" i="29"/>
  <c r="J11" i="29"/>
  <c r="K11" i="29" s="1"/>
  <c r="J10" i="29"/>
  <c r="J9" i="29"/>
  <c r="J8" i="29"/>
  <c r="K115" i="28"/>
  <c r="J115" i="28"/>
  <c r="J114" i="28"/>
  <c r="J113" i="28"/>
  <c r="J112" i="28"/>
  <c r="K112" i="28" s="1"/>
  <c r="L112" i="28" s="1"/>
  <c r="J111" i="28"/>
  <c r="K111" i="28" s="1"/>
  <c r="J110" i="28"/>
  <c r="J109" i="28"/>
  <c r="K108" i="28"/>
  <c r="L108" i="28" s="1"/>
  <c r="J108" i="28"/>
  <c r="K107" i="28"/>
  <c r="K104" i="28"/>
  <c r="K83" i="28"/>
  <c r="L80" i="28" s="1"/>
  <c r="K80" i="28"/>
  <c r="K79" i="28"/>
  <c r="K76" i="28"/>
  <c r="K67" i="28"/>
  <c r="J67" i="28"/>
  <c r="J66" i="28"/>
  <c r="J65" i="28"/>
  <c r="K64" i="28" s="1"/>
  <c r="L64" i="28" s="1"/>
  <c r="J64" i="28"/>
  <c r="J51" i="28"/>
  <c r="K51" i="28" s="1"/>
  <c r="J50" i="28"/>
  <c r="J49" i="28"/>
  <c r="J48" i="28"/>
  <c r="K48" i="28" s="1"/>
  <c r="J39" i="28"/>
  <c r="K39" i="28" s="1"/>
  <c r="J38" i="28"/>
  <c r="J37" i="28"/>
  <c r="J36" i="28"/>
  <c r="K36" i="28" s="1"/>
  <c r="L36" i="28" s="1"/>
  <c r="K35" i="28"/>
  <c r="J35" i="28"/>
  <c r="J34" i="28"/>
  <c r="J33" i="28"/>
  <c r="J32" i="28"/>
  <c r="J11" i="28"/>
  <c r="K11" i="28" s="1"/>
  <c r="J10" i="28"/>
  <c r="J9" i="28"/>
  <c r="K8" i="28" s="1"/>
  <c r="L8" i="28" s="1"/>
  <c r="J8" i="28"/>
  <c r="L116" i="27"/>
  <c r="J115" i="27"/>
  <c r="K115" i="27" s="1"/>
  <c r="J114" i="27"/>
  <c r="J113" i="27"/>
  <c r="J112" i="27"/>
  <c r="J111" i="27"/>
  <c r="K111" i="27" s="1"/>
  <c r="L108" i="27" s="1"/>
  <c r="J110" i="27"/>
  <c r="J109" i="27"/>
  <c r="J108" i="27"/>
  <c r="L104" i="27"/>
  <c r="J103" i="27"/>
  <c r="K103" i="27" s="1"/>
  <c r="J102" i="27"/>
  <c r="J101" i="27"/>
  <c r="J100" i="27"/>
  <c r="K100" i="27" s="1"/>
  <c r="L100" i="27" s="1"/>
  <c r="L96" i="27"/>
  <c r="L92" i="27"/>
  <c r="L88" i="27"/>
  <c r="L84" i="27"/>
  <c r="K83" i="27"/>
  <c r="K80" i="27"/>
  <c r="L76" i="27"/>
  <c r="L72" i="27"/>
  <c r="L68" i="27"/>
  <c r="L64" i="27"/>
  <c r="L60" i="27"/>
  <c r="L56" i="27"/>
  <c r="L52" i="27"/>
  <c r="L48" i="27"/>
  <c r="J47" i="27"/>
  <c r="K47" i="27" s="1"/>
  <c r="J46" i="27"/>
  <c r="J45" i="27"/>
  <c r="K44" i="27" s="1"/>
  <c r="J44" i="27"/>
  <c r="L40" i="27"/>
  <c r="L36" i="27"/>
  <c r="K35" i="27"/>
  <c r="J35" i="27"/>
  <c r="J34" i="27"/>
  <c r="J33" i="27"/>
  <c r="J32" i="27"/>
  <c r="L28" i="27"/>
  <c r="L24" i="27"/>
  <c r="L20" i="27"/>
  <c r="L16" i="27"/>
  <c r="L12" i="27"/>
  <c r="L116" i="26"/>
  <c r="K115" i="26"/>
  <c r="L112" i="26"/>
  <c r="K112" i="26"/>
  <c r="K111" i="26"/>
  <c r="K108" i="26"/>
  <c r="K107" i="26"/>
  <c r="L104" i="26" s="1"/>
  <c r="K104" i="26"/>
  <c r="L100" i="26"/>
  <c r="L96" i="26"/>
  <c r="L92" i="26"/>
  <c r="L88" i="26"/>
  <c r="L84" i="26"/>
  <c r="K83" i="26"/>
  <c r="K80" i="26"/>
  <c r="K79" i="26"/>
  <c r="L76" i="26" s="1"/>
  <c r="K76" i="26"/>
  <c r="L72" i="26"/>
  <c r="L68" i="26"/>
  <c r="K67" i="26"/>
  <c r="L64" i="26" s="1"/>
  <c r="K64" i="26"/>
  <c r="L60" i="26"/>
  <c r="L56" i="26"/>
  <c r="L52" i="26"/>
  <c r="K51" i="26"/>
  <c r="K48" i="26"/>
  <c r="L48" i="26" s="1"/>
  <c r="K47" i="26"/>
  <c r="K44" i="26"/>
  <c r="L44" i="26" s="1"/>
  <c r="L40" i="26"/>
  <c r="K39" i="26"/>
  <c r="K36" i="26"/>
  <c r="K35" i="26"/>
  <c r="L32" i="26" s="1"/>
  <c r="K32" i="26"/>
  <c r="L28" i="26"/>
  <c r="L24" i="26"/>
  <c r="L20" i="26"/>
  <c r="L16" i="26"/>
  <c r="L12" i="26"/>
  <c r="K11" i="26"/>
  <c r="K8" i="26"/>
  <c r="L4" i="26"/>
  <c r="K115" i="25"/>
  <c r="L112" i="25" s="1"/>
  <c r="K112" i="25"/>
  <c r="K111" i="25"/>
  <c r="K108" i="25"/>
  <c r="L108" i="25" s="1"/>
  <c r="K107" i="25"/>
  <c r="K104" i="25"/>
  <c r="L104" i="25" s="1"/>
  <c r="J104" i="25"/>
  <c r="K87" i="25"/>
  <c r="J84" i="25"/>
  <c r="K84" i="25" s="1"/>
  <c r="L84" i="25" s="1"/>
  <c r="K83" i="25"/>
  <c r="K80" i="25"/>
  <c r="L80" i="25" s="1"/>
  <c r="K67" i="25"/>
  <c r="K64" i="25"/>
  <c r="L64" i="25" s="1"/>
  <c r="J64" i="25"/>
  <c r="K47" i="25"/>
  <c r="K44" i="25"/>
  <c r="K39" i="25"/>
  <c r="L36" i="25" s="1"/>
  <c r="K36" i="25"/>
  <c r="K35" i="25"/>
  <c r="K32" i="25"/>
  <c r="K31" i="25"/>
  <c r="K28" i="25"/>
  <c r="L28" i="25" s="1"/>
  <c r="K19" i="25"/>
  <c r="K16" i="25"/>
  <c r="L16" i="25" s="1"/>
  <c r="K115" i="24"/>
  <c r="L112" i="24"/>
  <c r="K112" i="24"/>
  <c r="K111" i="24"/>
  <c r="J111" i="24"/>
  <c r="J110" i="24"/>
  <c r="J109" i="24"/>
  <c r="J108" i="24"/>
  <c r="J83" i="24"/>
  <c r="K83" i="24" s="1"/>
  <c r="J82" i="24"/>
  <c r="K80" i="24" s="1"/>
  <c r="L80" i="24" s="1"/>
  <c r="J81" i="24"/>
  <c r="J80" i="24"/>
  <c r="J39" i="24"/>
  <c r="K39" i="24" s="1"/>
  <c r="J38" i="24"/>
  <c r="J37" i="24"/>
  <c r="J36" i="24"/>
  <c r="K35" i="24"/>
  <c r="J35" i="24"/>
  <c r="J34" i="24"/>
  <c r="J33" i="24"/>
  <c r="J32" i="24"/>
  <c r="K31" i="24"/>
  <c r="K28" i="24"/>
  <c r="L28" i="24" s="1"/>
  <c r="J11" i="24"/>
  <c r="K11" i="24" s="1"/>
  <c r="J10" i="24"/>
  <c r="J9" i="24"/>
  <c r="J8" i="24"/>
  <c r="K8" i="24" s="1"/>
  <c r="L8" i="24" s="1"/>
  <c r="J115" i="23"/>
  <c r="K115" i="23" s="1"/>
  <c r="J114" i="23"/>
  <c r="J113" i="23"/>
  <c r="J112" i="23"/>
  <c r="J111" i="23"/>
  <c r="K111" i="23" s="1"/>
  <c r="J110" i="23"/>
  <c r="J109" i="23"/>
  <c r="K108" i="23" s="1"/>
  <c r="L108" i="23" s="1"/>
  <c r="J108" i="23"/>
  <c r="K83" i="23"/>
  <c r="K80" i="23"/>
  <c r="L80" i="23" s="1"/>
  <c r="J47" i="23"/>
  <c r="K47" i="23" s="1"/>
  <c r="J46" i="23"/>
  <c r="J45" i="23"/>
  <c r="J44" i="23"/>
  <c r="K44" i="23" s="1"/>
  <c r="L44" i="23" s="1"/>
  <c r="J39" i="23"/>
  <c r="K39" i="23" s="1"/>
  <c r="J38" i="23"/>
  <c r="J37" i="23"/>
  <c r="J36" i="23"/>
  <c r="J35" i="23"/>
  <c r="K35" i="23" s="1"/>
  <c r="J34" i="23"/>
  <c r="J33" i="23"/>
  <c r="K32" i="23" s="1"/>
  <c r="L32" i="23" s="1"/>
  <c r="J32" i="23"/>
  <c r="K11" i="23"/>
  <c r="K8" i="23"/>
  <c r="K115" i="22"/>
  <c r="K112" i="22"/>
  <c r="K111" i="22"/>
  <c r="K108" i="22"/>
  <c r="J107" i="22"/>
  <c r="K107" i="22" s="1"/>
  <c r="J106" i="22"/>
  <c r="J105" i="22"/>
  <c r="K104" i="22" s="1"/>
  <c r="J104" i="22"/>
  <c r="K103" i="22"/>
  <c r="K100" i="22"/>
  <c r="J87" i="22"/>
  <c r="K87" i="22" s="1"/>
  <c r="J85" i="22"/>
  <c r="J84" i="22"/>
  <c r="K83" i="22"/>
  <c r="K80" i="22"/>
  <c r="L80" i="22" s="1"/>
  <c r="K79" i="22"/>
  <c r="K76" i="22"/>
  <c r="L76" i="22" s="1"/>
  <c r="J67" i="22"/>
  <c r="K67" i="22" s="1"/>
  <c r="J66" i="22"/>
  <c r="J65" i="22"/>
  <c r="J64" i="22"/>
  <c r="K51" i="22"/>
  <c r="K48" i="22"/>
  <c r="L48" i="22" s="1"/>
  <c r="J47" i="22"/>
  <c r="K47" i="22" s="1"/>
  <c r="J46" i="22"/>
  <c r="J45" i="22"/>
  <c r="K44" i="22"/>
  <c r="L44" i="22" s="1"/>
  <c r="J44" i="22"/>
  <c r="K43" i="22"/>
  <c r="J43" i="22"/>
  <c r="J42" i="22"/>
  <c r="J41" i="22"/>
  <c r="J40" i="22"/>
  <c r="K39" i="22"/>
  <c r="L36" i="22"/>
  <c r="K36" i="22"/>
  <c r="K35" i="22"/>
  <c r="J35" i="22"/>
  <c r="J34" i="22"/>
  <c r="J33" i="22"/>
  <c r="J32" i="22"/>
  <c r="K23" i="22"/>
  <c r="L20" i="22"/>
  <c r="K20" i="22"/>
  <c r="K11" i="22"/>
  <c r="K8" i="22"/>
  <c r="J115" i="21"/>
  <c r="K115" i="21" s="1"/>
  <c r="J114" i="21"/>
  <c r="J113" i="21"/>
  <c r="K112" i="21" s="1"/>
  <c r="J112" i="21"/>
  <c r="K111" i="21"/>
  <c r="J111" i="21"/>
  <c r="J110" i="21"/>
  <c r="J109" i="21"/>
  <c r="J108" i="21"/>
  <c r="K108" i="21" s="1"/>
  <c r="L108" i="21" s="1"/>
  <c r="K83" i="21"/>
  <c r="L80" i="21"/>
  <c r="K80" i="21"/>
  <c r="K39" i="21"/>
  <c r="K36" i="21"/>
  <c r="J35" i="21"/>
  <c r="K35" i="21" s="1"/>
  <c r="J34" i="21"/>
  <c r="J33" i="21"/>
  <c r="K32" i="21" s="1"/>
  <c r="L32" i="21" s="1"/>
  <c r="J32" i="21"/>
  <c r="K11" i="21"/>
  <c r="J11" i="21"/>
  <c r="J10" i="21"/>
  <c r="J9" i="21"/>
  <c r="J8" i="21"/>
  <c r="K115" i="20"/>
  <c r="L112" i="20"/>
  <c r="K112" i="20"/>
  <c r="K111" i="20"/>
  <c r="J111" i="20"/>
  <c r="J110" i="20"/>
  <c r="J109" i="20"/>
  <c r="J108" i="20"/>
  <c r="J107" i="20"/>
  <c r="K107" i="20" s="1"/>
  <c r="J106" i="20"/>
  <c r="J105" i="20"/>
  <c r="J104" i="20"/>
  <c r="K103" i="20"/>
  <c r="K100" i="20"/>
  <c r="L100" i="20" s="1"/>
  <c r="J83" i="20"/>
  <c r="K83" i="20" s="1"/>
  <c r="J82" i="20"/>
  <c r="J81" i="20"/>
  <c r="J80" i="20"/>
  <c r="J79" i="20"/>
  <c r="K79" i="20" s="1"/>
  <c r="J78" i="20"/>
  <c r="J77" i="20"/>
  <c r="J76" i="20"/>
  <c r="J67" i="20"/>
  <c r="K67" i="20" s="1"/>
  <c r="J66" i="20"/>
  <c r="J65" i="20"/>
  <c r="J64" i="20"/>
  <c r="K64" i="20" s="1"/>
  <c r="J51" i="20"/>
  <c r="K51" i="20" s="1"/>
  <c r="J50" i="20"/>
  <c r="J49" i="20"/>
  <c r="J48" i="20"/>
  <c r="J47" i="20"/>
  <c r="K47" i="20" s="1"/>
  <c r="J46" i="20"/>
  <c r="J45" i="20"/>
  <c r="K44" i="20" s="1"/>
  <c r="J44" i="20"/>
  <c r="K39" i="20"/>
  <c r="K36" i="20"/>
  <c r="J35" i="20"/>
  <c r="K35" i="20" s="1"/>
  <c r="J34" i="20"/>
  <c r="J33" i="20"/>
  <c r="J32" i="20"/>
  <c r="K32" i="20" s="1"/>
  <c r="J11" i="20"/>
  <c r="K11" i="20" s="1"/>
  <c r="J10" i="20"/>
  <c r="J9" i="20"/>
  <c r="J8" i="20"/>
  <c r="K215" i="19"/>
  <c r="J215" i="19"/>
  <c r="J214" i="19"/>
  <c r="J213" i="19"/>
  <c r="J212" i="19"/>
  <c r="J199" i="19"/>
  <c r="K199" i="19" s="1"/>
  <c r="J197" i="19"/>
  <c r="L196" i="19"/>
  <c r="J196" i="19"/>
  <c r="K196" i="19" s="1"/>
  <c r="J195" i="19"/>
  <c r="K195" i="19" s="1"/>
  <c r="J193" i="19"/>
  <c r="J192" i="19"/>
  <c r="K171" i="19"/>
  <c r="J171" i="19"/>
  <c r="J169" i="19"/>
  <c r="J168" i="19"/>
  <c r="K168" i="19" s="1"/>
  <c r="J167" i="19"/>
  <c r="K167" i="19" s="1"/>
  <c r="J165" i="19"/>
  <c r="J164" i="19"/>
  <c r="K155" i="19"/>
  <c r="J155" i="19"/>
  <c r="J154" i="19"/>
  <c r="J153" i="19"/>
  <c r="J152" i="19"/>
  <c r="J151" i="19"/>
  <c r="K151" i="19" s="1"/>
  <c r="J149" i="19"/>
  <c r="K148" i="19" s="1"/>
  <c r="J148" i="19"/>
  <c r="K139" i="19"/>
  <c r="J139" i="19"/>
  <c r="J137" i="19"/>
  <c r="K136" i="19" s="1"/>
  <c r="J136" i="19"/>
  <c r="K123" i="19"/>
  <c r="J123" i="19"/>
  <c r="J122" i="19"/>
  <c r="J121" i="19"/>
  <c r="L120" i="19"/>
  <c r="J120" i="19"/>
  <c r="K120" i="19" s="1"/>
  <c r="J95" i="19"/>
  <c r="K95" i="19" s="1"/>
  <c r="J94" i="19"/>
  <c r="J93" i="19"/>
  <c r="J92" i="19"/>
  <c r="J59" i="19"/>
  <c r="K59" i="19" s="1"/>
  <c r="J57" i="19"/>
  <c r="K56" i="19" s="1"/>
  <c r="L56" i="19"/>
  <c r="J56" i="19"/>
  <c r="K55" i="19"/>
  <c r="J55" i="19"/>
  <c r="J53" i="19"/>
  <c r="J52" i="19"/>
  <c r="K43" i="19"/>
  <c r="J43" i="19"/>
  <c r="J41" i="19"/>
  <c r="J40" i="19"/>
  <c r="J39" i="19"/>
  <c r="K39" i="19" s="1"/>
  <c r="J38" i="19"/>
  <c r="J37" i="19"/>
  <c r="J36" i="19"/>
  <c r="K36" i="19" s="1"/>
  <c r="J211" i="18"/>
  <c r="K211" i="18" s="1"/>
  <c r="J209" i="18"/>
  <c r="J208" i="18"/>
  <c r="K208" i="18" s="1"/>
  <c r="K207" i="18"/>
  <c r="J207" i="18"/>
  <c r="J206" i="18"/>
  <c r="J205" i="18"/>
  <c r="J204" i="18"/>
  <c r="K199" i="18"/>
  <c r="J199" i="18"/>
  <c r="J198" i="18"/>
  <c r="J197" i="18"/>
  <c r="J196" i="18"/>
  <c r="K196" i="18" s="1"/>
  <c r="L196" i="18" s="1"/>
  <c r="J195" i="18"/>
  <c r="K195" i="18" s="1"/>
  <c r="J194" i="18"/>
  <c r="J193" i="18"/>
  <c r="J192" i="18"/>
  <c r="J191" i="18"/>
  <c r="K191" i="18" s="1"/>
  <c r="J190" i="18"/>
  <c r="J189" i="18"/>
  <c r="J188" i="18"/>
  <c r="K187" i="18"/>
  <c r="J187" i="18"/>
  <c r="J186" i="18"/>
  <c r="J185" i="18"/>
  <c r="J184" i="18"/>
  <c r="J147" i="18"/>
  <c r="K147" i="18" s="1"/>
  <c r="J145" i="18"/>
  <c r="J144" i="18"/>
  <c r="J123" i="18"/>
  <c r="K123" i="18" s="1"/>
  <c r="J121" i="18"/>
  <c r="K120" i="18" s="1"/>
  <c r="L120" i="18" s="1"/>
  <c r="J120" i="18"/>
  <c r="J111" i="18"/>
  <c r="K111" i="18" s="1"/>
  <c r="J110" i="18"/>
  <c r="J109" i="18"/>
  <c r="J108" i="18"/>
  <c r="J103" i="18"/>
  <c r="K103" i="18" s="1"/>
  <c r="J102" i="18"/>
  <c r="J101" i="18"/>
  <c r="J100" i="18"/>
  <c r="K95" i="18"/>
  <c r="J95" i="18"/>
  <c r="J94" i="18"/>
  <c r="J93" i="18"/>
  <c r="J92" i="18"/>
  <c r="J79" i="18"/>
  <c r="K79" i="18" s="1"/>
  <c r="J78" i="18"/>
  <c r="J77" i="18"/>
  <c r="K76" i="18" s="1"/>
  <c r="J76" i="18"/>
  <c r="K59" i="18"/>
  <c r="J59" i="18"/>
  <c r="J58" i="18"/>
  <c r="J57" i="18"/>
  <c r="L56" i="18"/>
  <c r="J56" i="18"/>
  <c r="K56" i="18" s="1"/>
  <c r="J55" i="18"/>
  <c r="K55" i="18" s="1"/>
  <c r="J53" i="18"/>
  <c r="J52" i="18"/>
  <c r="K43" i="18"/>
  <c r="J43" i="18"/>
  <c r="J42" i="18"/>
  <c r="J41" i="18"/>
  <c r="J40" i="18"/>
  <c r="J39" i="18"/>
  <c r="K39" i="18" s="1"/>
  <c r="J38" i="18"/>
  <c r="K36" i="18" s="1"/>
  <c r="J37" i="18"/>
  <c r="J36" i="18"/>
  <c r="J15" i="18"/>
  <c r="K15" i="18" s="1"/>
  <c r="J14" i="18"/>
  <c r="J13" i="18"/>
  <c r="J12" i="18"/>
  <c r="K211" i="17"/>
  <c r="J211" i="17"/>
  <c r="J209" i="17"/>
  <c r="K208" i="17" s="1"/>
  <c r="J208" i="17"/>
  <c r="K207" i="17"/>
  <c r="J207" i="17"/>
  <c r="J206" i="17"/>
  <c r="J205" i="17"/>
  <c r="L204" i="17"/>
  <c r="J204" i="17"/>
  <c r="K204" i="17" s="1"/>
  <c r="J195" i="17"/>
  <c r="K195" i="17" s="1"/>
  <c r="J194" i="17"/>
  <c r="J193" i="17"/>
  <c r="J192" i="17"/>
  <c r="J191" i="17"/>
  <c r="K191" i="17" s="1"/>
  <c r="J190" i="17"/>
  <c r="J189" i="17"/>
  <c r="J188" i="17"/>
  <c r="K139" i="17"/>
  <c r="J139" i="17"/>
  <c r="J138" i="17"/>
  <c r="J137" i="17"/>
  <c r="J136" i="17"/>
  <c r="J111" i="17"/>
  <c r="K111" i="17" s="1"/>
  <c r="J110" i="17"/>
  <c r="J109" i="17"/>
  <c r="K108" i="17"/>
  <c r="J108" i="17"/>
  <c r="J95" i="17"/>
  <c r="K95" i="17" s="1"/>
  <c r="J94" i="17"/>
  <c r="J93" i="17"/>
  <c r="J92" i="17"/>
  <c r="K79" i="17"/>
  <c r="J79" i="17"/>
  <c r="J78" i="17"/>
  <c r="J77" i="17"/>
  <c r="J76" i="17"/>
  <c r="J51" i="17"/>
  <c r="K51" i="17" s="1"/>
  <c r="J50" i="17"/>
  <c r="J49" i="17"/>
  <c r="J48" i="17"/>
  <c r="J43" i="17"/>
  <c r="K43" i="17" s="1"/>
  <c r="J41" i="17"/>
  <c r="J40" i="17"/>
  <c r="K40" i="17" s="1"/>
  <c r="J39" i="17"/>
  <c r="K39" i="17" s="1"/>
  <c r="J37" i="17"/>
  <c r="J36" i="17"/>
  <c r="J15" i="17"/>
  <c r="K15" i="17" s="1"/>
  <c r="J13" i="17"/>
  <c r="K12" i="17"/>
  <c r="J12" i="17"/>
  <c r="K11" i="17"/>
  <c r="J11" i="17"/>
  <c r="J10" i="17"/>
  <c r="J9" i="17"/>
  <c r="J8" i="17"/>
  <c r="J332" i="16"/>
  <c r="K327" i="16"/>
  <c r="J327" i="16"/>
  <c r="J326" i="16"/>
  <c r="J325" i="16"/>
  <c r="J324" i="16"/>
  <c r="K324" i="16" s="1"/>
  <c r="L324" i="16" s="1"/>
  <c r="J323" i="16"/>
  <c r="K323" i="16" s="1"/>
  <c r="J322" i="16"/>
  <c r="J321" i="16"/>
  <c r="K320" i="16" s="1"/>
  <c r="J320" i="16"/>
  <c r="J319" i="16"/>
  <c r="K319" i="16" s="1"/>
  <c r="J318" i="16"/>
  <c r="J317" i="16"/>
  <c r="J316" i="16"/>
  <c r="J299" i="16"/>
  <c r="K299" i="16" s="1"/>
  <c r="J298" i="16"/>
  <c r="K296" i="16" s="1"/>
  <c r="L296" i="16" s="1"/>
  <c r="J297" i="16"/>
  <c r="J296" i="16"/>
  <c r="J295" i="16"/>
  <c r="K295" i="16" s="1"/>
  <c r="J294" i="16"/>
  <c r="J293" i="16"/>
  <c r="J292" i="16"/>
  <c r="K291" i="16"/>
  <c r="J291" i="16"/>
  <c r="J290" i="16"/>
  <c r="J289" i="16"/>
  <c r="J288" i="16"/>
  <c r="J279" i="16"/>
  <c r="K279" i="16" s="1"/>
  <c r="J278" i="16"/>
  <c r="J277" i="16"/>
  <c r="K276" i="16" s="1"/>
  <c r="J276" i="16"/>
  <c r="K263" i="16"/>
  <c r="J263" i="16"/>
  <c r="J262" i="16"/>
  <c r="K260" i="16" s="1"/>
  <c r="L263" i="16" s="1"/>
  <c r="J261" i="16"/>
  <c r="J260" i="16"/>
  <c r="J251" i="16"/>
  <c r="K251" i="16" s="1"/>
  <c r="J250" i="16"/>
  <c r="J249" i="16"/>
  <c r="J248" i="16"/>
  <c r="K247" i="16"/>
  <c r="J247" i="16"/>
  <c r="J246" i="16"/>
  <c r="J245" i="16"/>
  <c r="J244" i="16"/>
  <c r="J243" i="16"/>
  <c r="K243" i="16" s="1"/>
  <c r="J242" i="16"/>
  <c r="J241" i="16"/>
  <c r="J240" i="16"/>
  <c r="J231" i="16"/>
  <c r="K231" i="16" s="1"/>
  <c r="J230" i="16"/>
  <c r="J229" i="16"/>
  <c r="J228" i="16"/>
  <c r="J223" i="16"/>
  <c r="K223" i="16" s="1"/>
  <c r="J222" i="16"/>
  <c r="J221" i="16"/>
  <c r="J220" i="16"/>
  <c r="J211" i="16"/>
  <c r="K211" i="16" s="1"/>
  <c r="J210" i="16"/>
  <c r="J209" i="16"/>
  <c r="K208" i="16" s="1"/>
  <c r="J208" i="16"/>
  <c r="J207" i="16"/>
  <c r="K207" i="16" s="1"/>
  <c r="J206" i="16"/>
  <c r="J205" i="16"/>
  <c r="J204" i="16"/>
  <c r="K204" i="16" s="1"/>
  <c r="J203" i="16"/>
  <c r="K203" i="16" s="1"/>
  <c r="J202" i="16"/>
  <c r="J201" i="16"/>
  <c r="K200" i="16"/>
  <c r="L200" i="16" s="1"/>
  <c r="J200" i="16"/>
  <c r="K199" i="16"/>
  <c r="J199" i="16"/>
  <c r="J198" i="16"/>
  <c r="J197" i="16"/>
  <c r="J196" i="16"/>
  <c r="J195" i="16"/>
  <c r="K195" i="16" s="1"/>
  <c r="J194" i="16"/>
  <c r="J193" i="16"/>
  <c r="J192" i="16"/>
  <c r="J187" i="16"/>
  <c r="K187" i="16" s="1"/>
  <c r="J186" i="16"/>
  <c r="J185" i="16"/>
  <c r="K184" i="16" s="1"/>
  <c r="J184" i="16"/>
  <c r="J171" i="16"/>
  <c r="K171" i="16" s="1"/>
  <c r="J169" i="16"/>
  <c r="J168" i="16"/>
  <c r="J147" i="16"/>
  <c r="K147" i="16" s="1"/>
  <c r="J145" i="16"/>
  <c r="K144" i="16"/>
  <c r="J144" i="16"/>
  <c r="J143" i="16"/>
  <c r="K143" i="16" s="1"/>
  <c r="J142" i="16"/>
  <c r="J141" i="16"/>
  <c r="J140" i="16"/>
  <c r="K140" i="16" s="1"/>
  <c r="J135" i="16"/>
  <c r="K135" i="16" s="1"/>
  <c r="J133" i="16"/>
  <c r="J132" i="16"/>
  <c r="J123" i="16"/>
  <c r="K123" i="16" s="1"/>
  <c r="J121" i="16"/>
  <c r="J120" i="16"/>
  <c r="K120" i="16" s="1"/>
  <c r="L120" i="16" s="1"/>
  <c r="J111" i="16"/>
  <c r="K111" i="16" s="1"/>
  <c r="J110" i="16"/>
  <c r="J109" i="16"/>
  <c r="J108" i="16"/>
  <c r="K103" i="16"/>
  <c r="J103" i="16"/>
  <c r="J102" i="16"/>
  <c r="J101" i="16"/>
  <c r="J100" i="16"/>
  <c r="J99" i="16"/>
  <c r="K99" i="16" s="1"/>
  <c r="J97" i="16"/>
  <c r="J96" i="16"/>
  <c r="K95" i="16"/>
  <c r="J95" i="16"/>
  <c r="J93" i="16"/>
  <c r="K92" i="16" s="1"/>
  <c r="L92" i="16" s="1"/>
  <c r="J92" i="16"/>
  <c r="J91" i="16"/>
  <c r="K91" i="16" s="1"/>
  <c r="J90" i="16"/>
  <c r="J89" i="16"/>
  <c r="K88" i="16"/>
  <c r="L88" i="16" s="1"/>
  <c r="J88" i="16"/>
  <c r="J79" i="16"/>
  <c r="K79" i="16" s="1"/>
  <c r="J78" i="16"/>
  <c r="J77" i="16"/>
  <c r="J76" i="16"/>
  <c r="K59" i="16"/>
  <c r="J59" i="16"/>
  <c r="J58" i="16"/>
  <c r="J57" i="16"/>
  <c r="J56" i="16"/>
  <c r="J55" i="16"/>
  <c r="K55" i="16" s="1"/>
  <c r="J54" i="16"/>
  <c r="J53" i="16"/>
  <c r="K52" i="16" s="1"/>
  <c r="J52" i="16"/>
  <c r="K51" i="16"/>
  <c r="J51" i="16"/>
  <c r="J50" i="16"/>
  <c r="J49" i="16"/>
  <c r="L48" i="16"/>
  <c r="J48" i="16"/>
  <c r="K48" i="16" s="1"/>
  <c r="J47" i="16"/>
  <c r="K47" i="16" s="1"/>
  <c r="J45" i="16"/>
  <c r="J44" i="16"/>
  <c r="K43" i="16"/>
  <c r="J43" i="16"/>
  <c r="J41" i="16"/>
  <c r="K40" i="16" s="1"/>
  <c r="L40" i="16" s="1"/>
  <c r="J40" i="16"/>
  <c r="J39" i="16"/>
  <c r="K39" i="16" s="1"/>
  <c r="J38" i="16"/>
  <c r="J37" i="16"/>
  <c r="J36" i="16"/>
  <c r="K36" i="16" s="1"/>
  <c r="L36" i="16" s="1"/>
  <c r="J19" i="16"/>
  <c r="K19" i="16" s="1"/>
  <c r="J17" i="16"/>
  <c r="J16" i="16"/>
  <c r="J15" i="16"/>
  <c r="K15" i="16" s="1"/>
  <c r="J13" i="16"/>
  <c r="J12" i="16"/>
  <c r="K12" i="16" s="1"/>
  <c r="J11" i="16"/>
  <c r="K11" i="16" s="1"/>
  <c r="J10" i="16"/>
  <c r="J9" i="16"/>
  <c r="J8" i="16"/>
  <c r="K211" i="15"/>
  <c r="J211" i="15"/>
  <c r="J210" i="15"/>
  <c r="J209" i="15"/>
  <c r="J208" i="15"/>
  <c r="J207" i="15"/>
  <c r="K207" i="15" s="1"/>
  <c r="J206" i="15"/>
  <c r="K204" i="15" s="1"/>
  <c r="J205" i="15"/>
  <c r="J204" i="15"/>
  <c r="J199" i="15"/>
  <c r="K199" i="15" s="1"/>
  <c r="J198" i="15"/>
  <c r="J197" i="15"/>
  <c r="J196" i="15"/>
  <c r="K196" i="15" s="1"/>
  <c r="J195" i="15"/>
  <c r="K195" i="15" s="1"/>
  <c r="J194" i="15"/>
  <c r="J193" i="15"/>
  <c r="J192" i="15"/>
  <c r="K191" i="15"/>
  <c r="J191" i="15"/>
  <c r="J190" i="15"/>
  <c r="J189" i="15"/>
  <c r="J188" i="15"/>
  <c r="K187" i="15"/>
  <c r="J187" i="15"/>
  <c r="J186" i="15"/>
  <c r="J185" i="15"/>
  <c r="L184" i="15"/>
  <c r="J184" i="15"/>
  <c r="K184" i="15" s="1"/>
  <c r="J183" i="15"/>
  <c r="K183" i="15" s="1"/>
  <c r="J181" i="15"/>
  <c r="J180" i="15"/>
  <c r="K179" i="15"/>
  <c r="J179" i="15"/>
  <c r="J177" i="15"/>
  <c r="J176" i="15"/>
  <c r="J171" i="15"/>
  <c r="K171" i="15" s="1"/>
  <c r="J170" i="15"/>
  <c r="K168" i="15" s="1"/>
  <c r="L168" i="15" s="1"/>
  <c r="J169" i="15"/>
  <c r="J168" i="15"/>
  <c r="K159" i="15"/>
  <c r="J159" i="15"/>
  <c r="J157" i="15"/>
  <c r="K156" i="15" s="1"/>
  <c r="J156" i="15"/>
  <c r="K111" i="15"/>
  <c r="J111" i="15"/>
  <c r="J109" i="15"/>
  <c r="J108" i="15"/>
  <c r="K103" i="15"/>
  <c r="J103" i="15"/>
  <c r="J102" i="15"/>
  <c r="J101" i="15"/>
  <c r="J100" i="15"/>
  <c r="K100" i="15" s="1"/>
  <c r="L100" i="15" s="1"/>
  <c r="J95" i="15"/>
  <c r="K95" i="15" s="1"/>
  <c r="J94" i="15"/>
  <c r="J93" i="15"/>
  <c r="K92" i="15" s="1"/>
  <c r="L92" i="15" s="1"/>
  <c r="J92" i="15"/>
  <c r="J79" i="15"/>
  <c r="K79" i="15" s="1"/>
  <c r="J78" i="15"/>
  <c r="J77" i="15"/>
  <c r="J76" i="15"/>
  <c r="J55" i="15"/>
  <c r="K55" i="15" s="1"/>
  <c r="J53" i="15"/>
  <c r="J52" i="15"/>
  <c r="K51" i="15"/>
  <c r="J51" i="15"/>
  <c r="J49" i="15"/>
  <c r="K48" i="15" s="1"/>
  <c r="L48" i="15" s="1"/>
  <c r="J48" i="15"/>
  <c r="J39" i="15"/>
  <c r="K39" i="15" s="1"/>
  <c r="J38" i="15"/>
  <c r="J37" i="15"/>
  <c r="J36" i="15"/>
  <c r="K19" i="15"/>
  <c r="J19" i="15"/>
  <c r="J18" i="15"/>
  <c r="J17" i="15"/>
  <c r="J16" i="15"/>
  <c r="J15" i="15"/>
  <c r="K15" i="15" s="1"/>
  <c r="J14" i="15"/>
  <c r="J13" i="15"/>
  <c r="K12" i="15" s="1"/>
  <c r="L12" i="15" s="1"/>
  <c r="J12" i="15"/>
  <c r="K199" i="14"/>
  <c r="J199" i="14"/>
  <c r="J198" i="14"/>
  <c r="J197" i="14"/>
  <c r="J196" i="14"/>
  <c r="J195" i="14"/>
  <c r="K195" i="14" s="1"/>
  <c r="J194" i="14"/>
  <c r="J193" i="14"/>
  <c r="J192" i="14"/>
  <c r="J187" i="14"/>
  <c r="K187" i="14" s="1"/>
  <c r="J185" i="14"/>
  <c r="J184" i="14"/>
  <c r="J171" i="14"/>
  <c r="K171" i="14" s="1"/>
  <c r="J169" i="14"/>
  <c r="J168" i="14"/>
  <c r="K168" i="14" s="1"/>
  <c r="L168" i="14" s="1"/>
  <c r="J167" i="14"/>
  <c r="K167" i="14" s="1"/>
  <c r="J165" i="14"/>
  <c r="K164" i="14" s="1"/>
  <c r="L164" i="14"/>
  <c r="J164" i="14"/>
  <c r="J147" i="14"/>
  <c r="K147" i="14" s="1"/>
  <c r="J145" i="14"/>
  <c r="K144" i="14"/>
  <c r="J144" i="14"/>
  <c r="K135" i="14"/>
  <c r="J135" i="14"/>
  <c r="J133" i="14"/>
  <c r="K132" i="14" s="1"/>
  <c r="L132" i="14" s="1"/>
  <c r="J132" i="14"/>
  <c r="K127" i="14"/>
  <c r="J127" i="14"/>
  <c r="J126" i="14"/>
  <c r="J125" i="14"/>
  <c r="J124" i="14"/>
  <c r="J111" i="14"/>
  <c r="K111" i="14" s="1"/>
  <c r="J110" i="14"/>
  <c r="J109" i="14"/>
  <c r="J108" i="14"/>
  <c r="K108" i="14" s="1"/>
  <c r="J103" i="14"/>
  <c r="K103" i="14" s="1"/>
  <c r="J102" i="14"/>
  <c r="J101" i="14"/>
  <c r="J100" i="14"/>
  <c r="J95" i="14"/>
  <c r="K95" i="14" s="1"/>
  <c r="J94" i="14"/>
  <c r="J93" i="14"/>
  <c r="J92" i="14"/>
  <c r="J83" i="14"/>
  <c r="K83" i="14" s="1"/>
  <c r="J81" i="14"/>
  <c r="J80" i="14"/>
  <c r="J79" i="14"/>
  <c r="K79" i="14" s="1"/>
  <c r="J78" i="14"/>
  <c r="J77" i="14"/>
  <c r="J76" i="14"/>
  <c r="K59" i="14"/>
  <c r="J59" i="14"/>
  <c r="J58" i="14"/>
  <c r="J57" i="14"/>
  <c r="J56" i="14"/>
  <c r="J55" i="14"/>
  <c r="K55" i="14" s="1"/>
  <c r="J53" i="14"/>
  <c r="J52" i="14"/>
  <c r="K51" i="14"/>
  <c r="J51" i="14"/>
  <c r="J50" i="14"/>
  <c r="J49" i="14"/>
  <c r="J48" i="14"/>
  <c r="K43" i="14"/>
  <c r="J43" i="14"/>
  <c r="J41" i="14"/>
  <c r="J40" i="14"/>
  <c r="J39" i="14"/>
  <c r="K39" i="14" s="1"/>
  <c r="J38" i="14"/>
  <c r="J37" i="14"/>
  <c r="J36" i="14"/>
  <c r="K19" i="14"/>
  <c r="J19" i="14"/>
  <c r="J17" i="14"/>
  <c r="J16" i="14"/>
  <c r="K16" i="14" s="1"/>
  <c r="J15" i="14"/>
  <c r="K15" i="14" s="1"/>
  <c r="J14" i="14"/>
  <c r="J13" i="14"/>
  <c r="K12" i="14"/>
  <c r="L12" i="14" s="1"/>
  <c r="J12" i="14"/>
  <c r="K11" i="14"/>
  <c r="J11" i="14"/>
  <c r="J10" i="14"/>
  <c r="J9" i="14"/>
  <c r="J8" i="14"/>
  <c r="J7" i="14"/>
  <c r="K7" i="14" s="1"/>
  <c r="J6" i="14"/>
  <c r="J5" i="14"/>
  <c r="J4" i="14"/>
  <c r="J211" i="13"/>
  <c r="K211" i="13" s="1"/>
  <c r="J209" i="13"/>
  <c r="K208" i="13"/>
  <c r="L208" i="13" s="1"/>
  <c r="J208" i="13"/>
  <c r="K207" i="13"/>
  <c r="J207" i="13"/>
  <c r="J206" i="13"/>
  <c r="J205" i="13"/>
  <c r="J204" i="13"/>
  <c r="J203" i="13"/>
  <c r="K203" i="13" s="1"/>
  <c r="J202" i="13"/>
  <c r="J201" i="13"/>
  <c r="J200" i="13"/>
  <c r="J199" i="13"/>
  <c r="K199" i="13" s="1"/>
  <c r="J198" i="13"/>
  <c r="J197" i="13"/>
  <c r="K196" i="13" s="1"/>
  <c r="L196" i="13" s="1"/>
  <c r="J196" i="13"/>
  <c r="J195" i="13"/>
  <c r="K195" i="13" s="1"/>
  <c r="J194" i="13"/>
  <c r="J193" i="13"/>
  <c r="J192" i="13"/>
  <c r="K191" i="13"/>
  <c r="J191" i="13"/>
  <c r="J190" i="13"/>
  <c r="J189" i="13"/>
  <c r="J188" i="13"/>
  <c r="J187" i="13"/>
  <c r="K187" i="13" s="1"/>
  <c r="J186" i="13"/>
  <c r="J185" i="13"/>
  <c r="K184" i="13" s="1"/>
  <c r="J184" i="13"/>
  <c r="K171" i="13"/>
  <c r="J171" i="13"/>
  <c r="J170" i="13"/>
  <c r="J169" i="13"/>
  <c r="J168" i="13"/>
  <c r="K168" i="13" s="1"/>
  <c r="L168" i="13" s="1"/>
  <c r="J163" i="13"/>
  <c r="K163" i="13" s="1"/>
  <c r="J161" i="13"/>
  <c r="J160" i="13"/>
  <c r="K159" i="13"/>
  <c r="J159" i="13"/>
  <c r="J158" i="13"/>
  <c r="J157" i="13"/>
  <c r="J156" i="13"/>
  <c r="J135" i="13"/>
  <c r="K135" i="13" s="1"/>
  <c r="J133" i="13"/>
  <c r="J132" i="13"/>
  <c r="K132" i="13" s="1"/>
  <c r="J127" i="13"/>
  <c r="K127" i="13" s="1"/>
  <c r="L124" i="13" s="1"/>
  <c r="J125" i="13"/>
  <c r="K124" i="13" s="1"/>
  <c r="J124" i="13"/>
  <c r="J123" i="13"/>
  <c r="K123" i="13" s="1"/>
  <c r="J122" i="13"/>
  <c r="J121" i="13"/>
  <c r="J120" i="13"/>
  <c r="J111" i="13"/>
  <c r="K111" i="13" s="1"/>
  <c r="J110" i="13"/>
  <c r="K108" i="13" s="1"/>
  <c r="L108" i="13" s="1"/>
  <c r="J109" i="13"/>
  <c r="J108" i="13"/>
  <c r="K103" i="13"/>
  <c r="J103" i="13"/>
  <c r="J102" i="13"/>
  <c r="J101" i="13"/>
  <c r="J100" i="13"/>
  <c r="J99" i="13"/>
  <c r="K99" i="13" s="1"/>
  <c r="J97" i="13"/>
  <c r="K96" i="13"/>
  <c r="J96" i="13"/>
  <c r="J95" i="13"/>
  <c r="K95" i="13" s="1"/>
  <c r="J93" i="13"/>
  <c r="J92" i="13"/>
  <c r="K92" i="13" s="1"/>
  <c r="L92" i="13" s="1"/>
  <c r="J91" i="13"/>
  <c r="K91" i="13" s="1"/>
  <c r="J90" i="13"/>
  <c r="J89" i="13"/>
  <c r="K88" i="13" s="1"/>
  <c r="J88" i="13"/>
  <c r="J83" i="13"/>
  <c r="K83" i="13" s="1"/>
  <c r="J82" i="13"/>
  <c r="K80" i="13" s="1"/>
  <c r="L80" i="13" s="1"/>
  <c r="J81" i="13"/>
  <c r="J80" i="13"/>
  <c r="J79" i="13"/>
  <c r="K79" i="13" s="1"/>
  <c r="J78" i="13"/>
  <c r="J77" i="13"/>
  <c r="J76" i="13"/>
  <c r="K76" i="13" s="1"/>
  <c r="J59" i="13"/>
  <c r="K59" i="13" s="1"/>
  <c r="J58" i="13"/>
  <c r="J57" i="13"/>
  <c r="J56" i="13"/>
  <c r="K55" i="13"/>
  <c r="J55" i="13"/>
  <c r="J54" i="13"/>
  <c r="J53" i="13"/>
  <c r="J52" i="13"/>
  <c r="J43" i="13"/>
  <c r="K43" i="13" s="1"/>
  <c r="J41" i="13"/>
  <c r="K40" i="13"/>
  <c r="J40" i="13"/>
  <c r="K39" i="13"/>
  <c r="J39" i="13"/>
  <c r="J38" i="13"/>
  <c r="J37" i="13"/>
  <c r="J36" i="13"/>
  <c r="J19" i="13"/>
  <c r="K19" i="13" s="1"/>
  <c r="J18" i="13"/>
  <c r="J17" i="13"/>
  <c r="K16" i="13" s="1"/>
  <c r="L16" i="13" s="1"/>
  <c r="J16" i="13"/>
  <c r="J15" i="13"/>
  <c r="K15" i="13" s="1"/>
  <c r="J14" i="13"/>
  <c r="J13" i="13"/>
  <c r="K12" i="13"/>
  <c r="L12" i="13" s="1"/>
  <c r="J12" i="13"/>
  <c r="K331" i="12"/>
  <c r="K328" i="12"/>
  <c r="L328" i="12" s="1"/>
  <c r="J327" i="12"/>
  <c r="K327" i="12" s="1"/>
  <c r="J326" i="12"/>
  <c r="J325" i="12"/>
  <c r="J324" i="12"/>
  <c r="J323" i="12"/>
  <c r="K323" i="12" s="1"/>
  <c r="J322" i="12"/>
  <c r="J321" i="12"/>
  <c r="K320" i="12" s="1"/>
  <c r="J320" i="12"/>
  <c r="K319" i="12"/>
  <c r="J319" i="12"/>
  <c r="J318" i="12"/>
  <c r="J317" i="12"/>
  <c r="J316" i="12"/>
  <c r="K315" i="12"/>
  <c r="L312" i="12"/>
  <c r="K312" i="12"/>
  <c r="K311" i="12"/>
  <c r="K308" i="12"/>
  <c r="K307" i="12"/>
  <c r="L304" i="12" s="1"/>
  <c r="K304" i="12"/>
  <c r="K303" i="12"/>
  <c r="K300" i="12"/>
  <c r="L300" i="12" s="1"/>
  <c r="K299" i="12"/>
  <c r="K296" i="12"/>
  <c r="L296" i="12" s="1"/>
  <c r="J295" i="12"/>
  <c r="K295" i="12" s="1"/>
  <c r="J294" i="12"/>
  <c r="J293" i="12"/>
  <c r="J292" i="12"/>
  <c r="J291" i="12"/>
  <c r="K291" i="12" s="1"/>
  <c r="J290" i="12"/>
  <c r="J289" i="12"/>
  <c r="J288" i="12"/>
  <c r="K287" i="12"/>
  <c r="K284" i="12"/>
  <c r="K283" i="12"/>
  <c r="K280" i="12"/>
  <c r="L280" i="12" s="1"/>
  <c r="J279" i="12"/>
  <c r="K279" i="12" s="1"/>
  <c r="J278" i="12"/>
  <c r="J277" i="12"/>
  <c r="J276" i="12"/>
  <c r="K276" i="12" s="1"/>
  <c r="L279" i="12" s="1"/>
  <c r="K275" i="12"/>
  <c r="K272" i="12"/>
  <c r="K271" i="12"/>
  <c r="L268" i="12"/>
  <c r="K268" i="12"/>
  <c r="K267" i="12"/>
  <c r="K264" i="12"/>
  <c r="J263" i="12"/>
  <c r="K263" i="12" s="1"/>
  <c r="J262" i="12"/>
  <c r="J261" i="12"/>
  <c r="J260" i="12"/>
  <c r="K259" i="12"/>
  <c r="J259" i="12"/>
  <c r="J258" i="12"/>
  <c r="J257" i="12"/>
  <c r="J256" i="12"/>
  <c r="K255" i="12"/>
  <c r="L252" i="12"/>
  <c r="K252" i="12"/>
  <c r="J251" i="12"/>
  <c r="K251" i="12" s="1"/>
  <c r="J250" i="12"/>
  <c r="J249" i="12"/>
  <c r="J248" i="12"/>
  <c r="J247" i="12"/>
  <c r="K247" i="12" s="1"/>
  <c r="J246" i="12"/>
  <c r="J245" i="12"/>
  <c r="J244" i="12"/>
  <c r="K243" i="12"/>
  <c r="J243" i="12"/>
  <c r="J242" i="12"/>
  <c r="J241" i="12"/>
  <c r="J240" i="12"/>
  <c r="K239" i="12"/>
  <c r="L236" i="12"/>
  <c r="K236" i="12"/>
  <c r="K235" i="12"/>
  <c r="K232" i="12"/>
  <c r="K231" i="12"/>
  <c r="K228" i="12"/>
  <c r="K227" i="12"/>
  <c r="L224" i="12" s="1"/>
  <c r="K224" i="12"/>
  <c r="K223" i="12"/>
  <c r="J223" i="12"/>
  <c r="J222" i="12"/>
  <c r="J221" i="12"/>
  <c r="J220" i="12"/>
  <c r="K219" i="12"/>
  <c r="L216" i="12"/>
  <c r="K216" i="12"/>
  <c r="K123" i="12"/>
  <c r="J123" i="12"/>
  <c r="J121" i="12"/>
  <c r="K120" i="12" s="1"/>
  <c r="L120" i="12" s="1"/>
  <c r="J120" i="12"/>
  <c r="J115" i="12"/>
  <c r="K115" i="12" s="1"/>
  <c r="J114" i="12"/>
  <c r="J113" i="12"/>
  <c r="J112" i="12"/>
  <c r="J111" i="12"/>
  <c r="K111" i="12" s="1"/>
  <c r="J110" i="12"/>
  <c r="K108" i="12" s="1"/>
  <c r="L108" i="12" s="1"/>
  <c r="J109" i="12"/>
  <c r="J108" i="12"/>
  <c r="J95" i="12"/>
  <c r="K95" i="12" s="1"/>
  <c r="J94" i="12"/>
  <c r="J93" i="12"/>
  <c r="J92" i="12"/>
  <c r="K79" i="12"/>
  <c r="J79" i="12"/>
  <c r="J77" i="12"/>
  <c r="J76" i="12"/>
  <c r="K76" i="12" s="1"/>
  <c r="J59" i="12"/>
  <c r="K59" i="12" s="1"/>
  <c r="J58" i="12"/>
  <c r="J57" i="12"/>
  <c r="J56" i="12"/>
  <c r="J55" i="12"/>
  <c r="K55" i="12" s="1"/>
  <c r="J53" i="12"/>
  <c r="J52" i="12"/>
  <c r="J43" i="12"/>
  <c r="K43" i="12" s="1"/>
  <c r="J41" i="12"/>
  <c r="J40" i="12"/>
  <c r="K40" i="12" s="1"/>
  <c r="J39" i="12"/>
  <c r="K39" i="12" s="1"/>
  <c r="J38" i="12"/>
  <c r="J37" i="12"/>
  <c r="J36" i="12"/>
  <c r="K15" i="12"/>
  <c r="J15" i="12"/>
  <c r="J14" i="12"/>
  <c r="J13" i="12"/>
  <c r="J12" i="12"/>
  <c r="J199" i="11"/>
  <c r="K199" i="11" s="1"/>
  <c r="J198" i="11"/>
  <c r="J197" i="11"/>
  <c r="K196" i="11"/>
  <c r="L196" i="11" s="1"/>
  <c r="J196" i="11"/>
  <c r="J195" i="11"/>
  <c r="K195" i="11" s="1"/>
  <c r="J194" i="11"/>
  <c r="J193" i="11"/>
  <c r="J192" i="11"/>
  <c r="K171" i="11"/>
  <c r="J171" i="11"/>
  <c r="J169" i="11"/>
  <c r="K168" i="11" s="1"/>
  <c r="L168" i="11" s="1"/>
  <c r="J168" i="11"/>
  <c r="J147" i="11"/>
  <c r="K147" i="11" s="1"/>
  <c r="J145" i="11"/>
  <c r="K144" i="11"/>
  <c r="J144" i="11"/>
  <c r="K111" i="11"/>
  <c r="J111" i="11"/>
  <c r="J110" i="11"/>
  <c r="J109" i="11"/>
  <c r="J108" i="11"/>
  <c r="J99" i="11"/>
  <c r="K99" i="11" s="1"/>
  <c r="J98" i="11"/>
  <c r="J97" i="11"/>
  <c r="K96" i="11" s="1"/>
  <c r="L96" i="11" s="1"/>
  <c r="J96" i="11"/>
  <c r="J95" i="11"/>
  <c r="K95" i="11" s="1"/>
  <c r="J94" i="11"/>
  <c r="J93" i="11"/>
  <c r="K92" i="11"/>
  <c r="L92" i="11" s="1"/>
  <c r="J92" i="11"/>
  <c r="J59" i="11"/>
  <c r="K59" i="11" s="1"/>
  <c r="J58" i="11"/>
  <c r="J57" i="11"/>
  <c r="J56" i="11"/>
  <c r="K55" i="11"/>
  <c r="J55" i="11"/>
  <c r="J53" i="11"/>
  <c r="K52" i="11" s="1"/>
  <c r="L52" i="11" s="1"/>
  <c r="J52" i="11"/>
  <c r="J43" i="11"/>
  <c r="K43" i="11" s="1"/>
  <c r="J41" i="11"/>
  <c r="J40" i="11"/>
  <c r="K40" i="11" s="1"/>
  <c r="J39" i="11"/>
  <c r="K39" i="11" s="1"/>
  <c r="J38" i="11"/>
  <c r="J37" i="11"/>
  <c r="J36" i="11"/>
  <c r="K35" i="11"/>
  <c r="J35" i="11"/>
  <c r="J33" i="11"/>
  <c r="J32" i="11"/>
  <c r="K32" i="11" s="1"/>
  <c r="J19" i="11"/>
  <c r="K19" i="11" s="1"/>
  <c r="J17" i="11"/>
  <c r="J16" i="11"/>
  <c r="K15" i="11"/>
  <c r="J15" i="11"/>
  <c r="J14" i="11"/>
  <c r="J13" i="11"/>
  <c r="J12" i="11"/>
  <c r="J199" i="10"/>
  <c r="K199" i="10" s="1"/>
  <c r="J198" i="10"/>
  <c r="J197" i="10"/>
  <c r="K196" i="10"/>
  <c r="L196" i="10" s="1"/>
  <c r="J196" i="10"/>
  <c r="J195" i="10"/>
  <c r="K195" i="10" s="1"/>
  <c r="J194" i="10"/>
  <c r="J193" i="10"/>
  <c r="J192" i="10"/>
  <c r="K191" i="10"/>
  <c r="J191" i="10"/>
  <c r="J190" i="10"/>
  <c r="J189" i="10"/>
  <c r="J188" i="10"/>
  <c r="J187" i="10"/>
  <c r="K187" i="10" s="1"/>
  <c r="J185" i="10"/>
  <c r="K184" i="10"/>
  <c r="J184" i="10"/>
  <c r="J171" i="10"/>
  <c r="K171" i="10" s="1"/>
  <c r="J169" i="10"/>
  <c r="J168" i="10"/>
  <c r="K168" i="10" s="1"/>
  <c r="J167" i="10"/>
  <c r="K167" i="10" s="1"/>
  <c r="J165" i="10"/>
  <c r="J164" i="10"/>
  <c r="K164" i="10" s="1"/>
  <c r="J147" i="10"/>
  <c r="K147" i="10" s="1"/>
  <c r="J146" i="10"/>
  <c r="J145" i="10"/>
  <c r="J144" i="10"/>
  <c r="K144" i="10" s="1"/>
  <c r="L144" i="10" s="1"/>
  <c r="J127" i="10"/>
  <c r="K127" i="10" s="1"/>
  <c r="J125" i="10"/>
  <c r="K124" i="10" s="1"/>
  <c r="L124" i="10"/>
  <c r="J124" i="10"/>
  <c r="K111" i="10"/>
  <c r="J111" i="10"/>
  <c r="J110" i="10"/>
  <c r="J109" i="10"/>
  <c r="J108" i="10"/>
  <c r="J99" i="10"/>
  <c r="K99" i="10" s="1"/>
  <c r="J97" i="10"/>
  <c r="J96" i="10"/>
  <c r="K95" i="10"/>
  <c r="J95" i="10"/>
  <c r="J94" i="10"/>
  <c r="J93" i="10"/>
  <c r="J92" i="10"/>
  <c r="K83" i="10"/>
  <c r="J83" i="10"/>
  <c r="J82" i="10"/>
  <c r="J81" i="10"/>
  <c r="J80" i="10"/>
  <c r="K80" i="10" s="1"/>
  <c r="L80" i="10" s="1"/>
  <c r="J59" i="10"/>
  <c r="K59" i="10" s="1"/>
  <c r="J58" i="10"/>
  <c r="J57" i="10"/>
  <c r="J56" i="10"/>
  <c r="K56" i="10" s="1"/>
  <c r="L56" i="10" s="1"/>
  <c r="J55" i="10"/>
  <c r="K55" i="10" s="1"/>
  <c r="J54" i="10"/>
  <c r="J53" i="10"/>
  <c r="J52" i="10"/>
  <c r="K43" i="10"/>
  <c r="J43" i="10"/>
  <c r="J42" i="10"/>
  <c r="J41" i="10"/>
  <c r="J40" i="10"/>
  <c r="J39" i="10"/>
  <c r="K39" i="10" s="1"/>
  <c r="J38" i="10"/>
  <c r="J37" i="10"/>
  <c r="K36" i="10"/>
  <c r="L36" i="10" s="1"/>
  <c r="J36" i="10"/>
  <c r="J19" i="10"/>
  <c r="K19" i="10" s="1"/>
  <c r="J17" i="10"/>
  <c r="J16" i="10"/>
  <c r="J15" i="10"/>
  <c r="K15" i="10" s="1"/>
  <c r="J14" i="10"/>
  <c r="J13" i="10"/>
  <c r="K12" i="10" s="1"/>
  <c r="L12" i="10" s="1"/>
  <c r="J12" i="10"/>
  <c r="K211" i="9"/>
  <c r="J211" i="9"/>
  <c r="J209" i="9"/>
  <c r="J208" i="9"/>
  <c r="K203" i="9"/>
  <c r="J203" i="9"/>
  <c r="J201" i="9"/>
  <c r="J200" i="9"/>
  <c r="J199" i="9"/>
  <c r="K199" i="9" s="1"/>
  <c r="J197" i="9"/>
  <c r="J196" i="9"/>
  <c r="J195" i="9"/>
  <c r="K195" i="9" s="1"/>
  <c r="J194" i="9"/>
  <c r="J193" i="9"/>
  <c r="J192" i="9"/>
  <c r="K139" i="9"/>
  <c r="J139" i="9"/>
  <c r="J137" i="9"/>
  <c r="J136" i="9"/>
  <c r="K136" i="9" s="1"/>
  <c r="J111" i="9"/>
  <c r="K111" i="9" s="1"/>
  <c r="J110" i="9"/>
  <c r="K108" i="9" s="1"/>
  <c r="L108" i="9" s="1"/>
  <c r="J109" i="9"/>
  <c r="J108" i="9"/>
  <c r="J59" i="9"/>
  <c r="K59" i="9" s="1"/>
  <c r="J58" i="9"/>
  <c r="J57" i="9"/>
  <c r="J56" i="9"/>
  <c r="J55" i="9"/>
  <c r="K55" i="9" s="1"/>
  <c r="J54" i="9"/>
  <c r="J53" i="9"/>
  <c r="J52" i="9"/>
  <c r="J43" i="9"/>
  <c r="K43" i="9" s="1"/>
  <c r="J41" i="9"/>
  <c r="J40" i="9"/>
  <c r="K40" i="9" s="1"/>
  <c r="K39" i="9"/>
  <c r="J39" i="9"/>
  <c r="J37" i="9"/>
  <c r="J36" i="9"/>
  <c r="K35" i="9"/>
  <c r="J35" i="9"/>
  <c r="J34" i="9"/>
  <c r="J33" i="9"/>
  <c r="J32" i="9"/>
  <c r="J15" i="9"/>
  <c r="K15" i="9" s="1"/>
  <c r="J14" i="9"/>
  <c r="J13" i="9"/>
  <c r="J12" i="9"/>
  <c r="J7" i="9"/>
  <c r="K7" i="9" s="1"/>
  <c r="J5" i="9"/>
  <c r="K4" i="9"/>
  <c r="J4" i="9"/>
  <c r="J203" i="8"/>
  <c r="K203" i="8" s="1"/>
  <c r="J201" i="8"/>
  <c r="J200" i="8"/>
  <c r="J199" i="8"/>
  <c r="K199" i="8" s="1"/>
  <c r="J198" i="8"/>
  <c r="J197" i="8"/>
  <c r="J196" i="8"/>
  <c r="K195" i="8"/>
  <c r="J195" i="8"/>
  <c r="J194" i="8"/>
  <c r="J193" i="8"/>
  <c r="J192" i="8"/>
  <c r="J111" i="8"/>
  <c r="K111" i="8" s="1"/>
  <c r="J110" i="8"/>
  <c r="J109" i="8"/>
  <c r="K108" i="8"/>
  <c r="L108" i="8" s="1"/>
  <c r="J108" i="8"/>
  <c r="J99" i="8"/>
  <c r="K99" i="8" s="1"/>
  <c r="J97" i="8"/>
  <c r="J96" i="8"/>
  <c r="J95" i="8"/>
  <c r="K95" i="8" s="1"/>
  <c r="J94" i="8"/>
  <c r="J93" i="8"/>
  <c r="K92" i="8"/>
  <c r="J92" i="8"/>
  <c r="J91" i="8"/>
  <c r="K91" i="8" s="1"/>
  <c r="J89" i="8"/>
  <c r="J88" i="8"/>
  <c r="J59" i="8"/>
  <c r="K59" i="8" s="1"/>
  <c r="J58" i="8"/>
  <c r="J57" i="8"/>
  <c r="J56" i="8"/>
  <c r="K55" i="8"/>
  <c r="J55" i="8"/>
  <c r="J54" i="8"/>
  <c r="J53" i="8"/>
  <c r="J52" i="8"/>
  <c r="J43" i="8"/>
  <c r="K43" i="8" s="1"/>
  <c r="J42" i="8"/>
  <c r="K40" i="8" s="1"/>
  <c r="L40" i="8" s="1"/>
  <c r="J41" i="8"/>
  <c r="J40" i="8"/>
  <c r="J39" i="8"/>
  <c r="K39" i="8" s="1"/>
  <c r="J38" i="8"/>
  <c r="J37" i="8"/>
  <c r="J36" i="8"/>
  <c r="K15" i="8"/>
  <c r="J15" i="8"/>
  <c r="J14" i="8"/>
  <c r="J13" i="8"/>
  <c r="J12" i="8"/>
  <c r="J207" i="7"/>
  <c r="K207" i="7" s="1"/>
  <c r="J206" i="7"/>
  <c r="J205" i="7"/>
  <c r="K204" i="7"/>
  <c r="J204" i="7"/>
  <c r="K199" i="7"/>
  <c r="J199" i="7"/>
  <c r="J198" i="7"/>
  <c r="J197" i="7"/>
  <c r="J196" i="7"/>
  <c r="J195" i="7"/>
  <c r="K195" i="7" s="1"/>
  <c r="J193" i="7"/>
  <c r="J192" i="7"/>
  <c r="K191" i="7"/>
  <c r="J191" i="7"/>
  <c r="J190" i="7"/>
  <c r="J189" i="7"/>
  <c r="J188" i="7"/>
  <c r="J187" i="7"/>
  <c r="K187" i="7" s="1"/>
  <c r="J185" i="7"/>
  <c r="J184" i="7"/>
  <c r="K184" i="7" s="1"/>
  <c r="J179" i="7"/>
  <c r="K179" i="7" s="1"/>
  <c r="J178" i="7"/>
  <c r="J177" i="7"/>
  <c r="J176" i="7"/>
  <c r="J171" i="7"/>
  <c r="K171" i="7" s="1"/>
  <c r="J169" i="7"/>
  <c r="J168" i="7"/>
  <c r="K168" i="7" s="1"/>
  <c r="J167" i="7"/>
  <c r="K167" i="7" s="1"/>
  <c r="J165" i="7"/>
  <c r="J164" i="7"/>
  <c r="K159" i="7"/>
  <c r="J159" i="7"/>
  <c r="J157" i="7"/>
  <c r="J156" i="7"/>
  <c r="J123" i="7"/>
  <c r="K123" i="7" s="1"/>
  <c r="J121" i="7"/>
  <c r="J120" i="7"/>
  <c r="J111" i="7"/>
  <c r="K111" i="7" s="1"/>
  <c r="J110" i="7"/>
  <c r="J109" i="7"/>
  <c r="J108" i="7"/>
  <c r="K108" i="7" s="1"/>
  <c r="L108" i="7" s="1"/>
  <c r="J95" i="7"/>
  <c r="K95" i="7" s="1"/>
  <c r="J94" i="7"/>
  <c r="J93" i="7"/>
  <c r="J92" i="7"/>
  <c r="J59" i="7"/>
  <c r="K59" i="7" s="1"/>
  <c r="J58" i="7"/>
  <c r="J57" i="7"/>
  <c r="J56" i="7"/>
  <c r="K39" i="7"/>
  <c r="J39" i="7"/>
  <c r="J38" i="7"/>
  <c r="J37" i="7"/>
  <c r="J36" i="7"/>
  <c r="J15" i="7"/>
  <c r="K15" i="7" s="1"/>
  <c r="J14" i="7"/>
  <c r="K12" i="7" s="1"/>
  <c r="J13" i="7"/>
  <c r="J12" i="7"/>
  <c r="J211" i="6"/>
  <c r="K211" i="6" s="1"/>
  <c r="J210" i="6"/>
  <c r="J209" i="6"/>
  <c r="J208" i="6"/>
  <c r="K207" i="6"/>
  <c r="J207" i="6"/>
  <c r="J206" i="6"/>
  <c r="J205" i="6"/>
  <c r="J204" i="6"/>
  <c r="J199" i="6"/>
  <c r="K199" i="6" s="1"/>
  <c r="J198" i="6"/>
  <c r="J197" i="6"/>
  <c r="K196" i="6" s="1"/>
  <c r="J196" i="6"/>
  <c r="J195" i="6"/>
  <c r="K195" i="6" s="1"/>
  <c r="J193" i="6"/>
  <c r="J192" i="6"/>
  <c r="K191" i="6"/>
  <c r="J191" i="6"/>
  <c r="J189" i="6"/>
  <c r="K188" i="6" s="1"/>
  <c r="L188" i="6" s="1"/>
  <c r="J188" i="6"/>
  <c r="J187" i="6"/>
  <c r="K187" i="6" s="1"/>
  <c r="J185" i="6"/>
  <c r="J184" i="6"/>
  <c r="K171" i="6"/>
  <c r="J171" i="6"/>
  <c r="J169" i="6"/>
  <c r="K168" i="6" s="1"/>
  <c r="L168" i="6" s="1"/>
  <c r="J168" i="6"/>
  <c r="J111" i="6"/>
  <c r="K111" i="6" s="1"/>
  <c r="J110" i="6"/>
  <c r="K108" i="6" s="1"/>
  <c r="J109" i="6"/>
  <c r="J108" i="6"/>
  <c r="J103" i="6"/>
  <c r="K103" i="6" s="1"/>
  <c r="J102" i="6"/>
  <c r="J101" i="6"/>
  <c r="J100" i="6"/>
  <c r="K99" i="6"/>
  <c r="J99" i="6"/>
  <c r="J97" i="6"/>
  <c r="K96" i="6" s="1"/>
  <c r="J96" i="6"/>
  <c r="J95" i="6"/>
  <c r="K95" i="6" s="1"/>
  <c r="J93" i="6"/>
  <c r="J92" i="6"/>
  <c r="J79" i="6"/>
  <c r="K79" i="6" s="1"/>
  <c r="J78" i="6"/>
  <c r="J77" i="6"/>
  <c r="J76" i="6"/>
  <c r="K63" i="6"/>
  <c r="J63" i="6"/>
  <c r="J61" i="6"/>
  <c r="J60" i="6"/>
  <c r="K60" i="6" s="1"/>
  <c r="J59" i="6"/>
  <c r="K59" i="6" s="1"/>
  <c r="J58" i="6"/>
  <c r="J57" i="6"/>
  <c r="J56" i="6"/>
  <c r="K55" i="6"/>
  <c r="J55" i="6"/>
  <c r="J53" i="6"/>
  <c r="J52" i="6"/>
  <c r="J43" i="6"/>
  <c r="K43" i="6" s="1"/>
  <c r="J41" i="6"/>
  <c r="J40" i="6"/>
  <c r="K40" i="6" s="1"/>
  <c r="K39" i="6"/>
  <c r="J39" i="6"/>
  <c r="J38" i="6"/>
  <c r="J37" i="6"/>
  <c r="J36" i="6"/>
  <c r="J27" i="6"/>
  <c r="K27" i="6" s="1"/>
  <c r="J25" i="6"/>
  <c r="K24" i="6"/>
  <c r="J24" i="6"/>
  <c r="J19" i="6"/>
  <c r="K19" i="6" s="1"/>
  <c r="J18" i="6"/>
  <c r="J17" i="6"/>
  <c r="J16" i="6"/>
  <c r="K15" i="6"/>
  <c r="J15" i="6"/>
  <c r="J14" i="6"/>
  <c r="J13" i="6"/>
  <c r="J12" i="6"/>
  <c r="J7" i="6"/>
  <c r="K7" i="6" s="1"/>
  <c r="J5" i="6"/>
  <c r="K4" i="6"/>
  <c r="J4" i="6"/>
  <c r="J211" i="5"/>
  <c r="K211" i="5" s="1"/>
  <c r="J209" i="5"/>
  <c r="J208" i="5"/>
  <c r="J207" i="5"/>
  <c r="K207" i="5" s="1"/>
  <c r="J205" i="5"/>
  <c r="K204" i="5"/>
  <c r="J204" i="5"/>
  <c r="J199" i="5"/>
  <c r="K199" i="5" s="1"/>
  <c r="J197" i="5"/>
  <c r="J196" i="5"/>
  <c r="J195" i="5"/>
  <c r="K195" i="5" s="1"/>
  <c r="J194" i="5"/>
  <c r="J193" i="5"/>
  <c r="J192" i="5"/>
  <c r="J111" i="5"/>
  <c r="K111" i="5" s="1"/>
  <c r="J110" i="5"/>
  <c r="J109" i="5"/>
  <c r="K108" i="5"/>
  <c r="J108" i="5"/>
  <c r="J95" i="5"/>
  <c r="K95" i="5" s="1"/>
  <c r="J94" i="5"/>
  <c r="J93" i="5"/>
  <c r="J92" i="5"/>
  <c r="K59" i="5"/>
  <c r="J59" i="5"/>
  <c r="J58" i="5"/>
  <c r="J57" i="5"/>
  <c r="J56" i="5"/>
  <c r="J55" i="5"/>
  <c r="K55" i="5" s="1"/>
  <c r="J53" i="5"/>
  <c r="K52" i="5"/>
  <c r="J52" i="5"/>
  <c r="J43" i="5"/>
  <c r="K43" i="5" s="1"/>
  <c r="J41" i="5"/>
  <c r="J40" i="5"/>
  <c r="J39" i="5"/>
  <c r="K39" i="5" s="1"/>
  <c r="J38" i="5"/>
  <c r="J37" i="5"/>
  <c r="J36" i="5"/>
  <c r="J15" i="5"/>
  <c r="K15" i="5" s="1"/>
  <c r="J14" i="5"/>
  <c r="J13" i="5"/>
  <c r="K12" i="5"/>
  <c r="J12" i="5"/>
  <c r="J7" i="5"/>
  <c r="K7" i="5" s="1"/>
  <c r="J5" i="5"/>
  <c r="J4" i="5"/>
  <c r="K4" i="5" s="1"/>
  <c r="L4" i="5" s="1"/>
  <c r="J211" i="4"/>
  <c r="K211" i="4" s="1"/>
  <c r="J210" i="4"/>
  <c r="J209" i="4"/>
  <c r="K208" i="4" s="1"/>
  <c r="J208" i="4"/>
  <c r="J199" i="4"/>
  <c r="K199" i="4" s="1"/>
  <c r="J198" i="4"/>
  <c r="K196" i="4" s="1"/>
  <c r="J197" i="4"/>
  <c r="J196" i="4"/>
  <c r="J195" i="4"/>
  <c r="K195" i="4" s="1"/>
  <c r="J194" i="4"/>
  <c r="J193" i="4"/>
  <c r="J192" i="4"/>
  <c r="K191" i="4"/>
  <c r="J191" i="4"/>
  <c r="J190" i="4"/>
  <c r="J189" i="4"/>
  <c r="J188" i="4"/>
  <c r="K188" i="4" s="1"/>
  <c r="L188" i="4" s="1"/>
  <c r="J147" i="4"/>
  <c r="K147" i="4" s="1"/>
  <c r="J145" i="4"/>
  <c r="K144" i="4"/>
  <c r="J144" i="4"/>
  <c r="J111" i="4"/>
  <c r="K111" i="4" s="1"/>
  <c r="J110" i="4"/>
  <c r="J109" i="4"/>
  <c r="J108" i="4"/>
  <c r="K99" i="4"/>
  <c r="J99" i="4"/>
  <c r="J97" i="4"/>
  <c r="K96" i="4" s="1"/>
  <c r="L96" i="4" s="1"/>
  <c r="J96" i="4"/>
  <c r="J95" i="4"/>
  <c r="K95" i="4" s="1"/>
  <c r="J93" i="4"/>
  <c r="J92" i="4"/>
  <c r="K91" i="4"/>
  <c r="J91" i="4"/>
  <c r="J90" i="4"/>
  <c r="J89" i="4"/>
  <c r="J88" i="4"/>
  <c r="J59" i="4"/>
  <c r="K59" i="4" s="1"/>
  <c r="J58" i="4"/>
  <c r="J57" i="4"/>
  <c r="J56" i="4"/>
  <c r="J55" i="4"/>
  <c r="K55" i="4" s="1"/>
  <c r="J53" i="4"/>
  <c r="J52" i="4"/>
  <c r="K43" i="4"/>
  <c r="J43" i="4"/>
  <c r="J41" i="4"/>
  <c r="J40" i="4"/>
  <c r="J39" i="4"/>
  <c r="K39" i="4" s="1"/>
  <c r="J38" i="4"/>
  <c r="J37" i="4"/>
  <c r="K36" i="4"/>
  <c r="J36" i="4"/>
  <c r="J15" i="4"/>
  <c r="K15" i="4" s="1"/>
  <c r="J14" i="4"/>
  <c r="J13" i="4"/>
  <c r="J12" i="4"/>
  <c r="K195" i="3"/>
  <c r="J195" i="3"/>
  <c r="J193" i="3"/>
  <c r="K192" i="3" s="1"/>
  <c r="L192" i="3" s="1"/>
  <c r="J192" i="3"/>
  <c r="J127" i="3"/>
  <c r="K127" i="3" s="1"/>
  <c r="J126" i="3"/>
  <c r="K124" i="3" s="1"/>
  <c r="J125" i="3"/>
  <c r="J124" i="3"/>
  <c r="J123" i="3"/>
  <c r="K123" i="3" s="1"/>
  <c r="J122" i="3"/>
  <c r="J121" i="3"/>
  <c r="J120" i="3"/>
  <c r="K111" i="3"/>
  <c r="J111" i="3"/>
  <c r="J110" i="3"/>
  <c r="J109" i="3"/>
  <c r="J108" i="3"/>
  <c r="K108" i="3" s="1"/>
  <c r="L108" i="3" s="1"/>
  <c r="J95" i="3"/>
  <c r="K95" i="3" s="1"/>
  <c r="J94" i="3"/>
  <c r="J93" i="3"/>
  <c r="K92" i="3" s="1"/>
  <c r="L92" i="3" s="1"/>
  <c r="J92" i="3"/>
  <c r="J59" i="3"/>
  <c r="K59" i="3" s="1"/>
  <c r="J58" i="3"/>
  <c r="K56" i="3" s="1"/>
  <c r="J57" i="3"/>
  <c r="J56" i="3"/>
  <c r="J55" i="3"/>
  <c r="K55" i="3" s="1"/>
  <c r="J54" i="3"/>
  <c r="J53" i="3"/>
  <c r="J52" i="3"/>
  <c r="K43" i="3"/>
  <c r="J43" i="3"/>
  <c r="J41" i="3"/>
  <c r="J40" i="3"/>
  <c r="J39" i="3"/>
  <c r="K39" i="3" s="1"/>
  <c r="J38" i="3"/>
  <c r="J37" i="3"/>
  <c r="K36" i="3" s="1"/>
  <c r="L36" i="3" s="1"/>
  <c r="J36" i="3"/>
  <c r="J15" i="3"/>
  <c r="K15" i="3" s="1"/>
  <c r="J14" i="3"/>
  <c r="J13" i="3"/>
  <c r="J12" i="3"/>
  <c r="K211" i="2"/>
  <c r="J211" i="2"/>
  <c r="J210" i="2"/>
  <c r="J209" i="2"/>
  <c r="J208" i="2"/>
  <c r="K208" i="2" s="1"/>
  <c r="L208" i="2" s="1"/>
  <c r="J207" i="2"/>
  <c r="K207" i="2" s="1"/>
  <c r="J206" i="2"/>
  <c r="J205" i="2"/>
  <c r="K204" i="2" s="1"/>
  <c r="J204" i="2"/>
  <c r="J203" i="2"/>
  <c r="K203" i="2" s="1"/>
  <c r="J201" i="2"/>
  <c r="J200" i="2"/>
  <c r="K200" i="2" s="1"/>
  <c r="J199" i="2"/>
  <c r="K199" i="2" s="1"/>
  <c r="J198" i="2"/>
  <c r="J197" i="2"/>
  <c r="J196" i="2"/>
  <c r="K195" i="2"/>
  <c r="J195" i="2"/>
  <c r="J194" i="2"/>
  <c r="J193" i="2"/>
  <c r="J192" i="2"/>
  <c r="J191" i="2"/>
  <c r="K191" i="2" s="1"/>
  <c r="J190" i="2"/>
  <c r="K188" i="2" s="1"/>
  <c r="J189" i="2"/>
  <c r="J188" i="2"/>
  <c r="J187" i="2"/>
  <c r="K187" i="2" s="1"/>
  <c r="J185" i="2"/>
  <c r="J184" i="2"/>
  <c r="K184" i="2" s="1"/>
  <c r="J179" i="2"/>
  <c r="K179" i="2" s="1"/>
  <c r="J177" i="2"/>
  <c r="J176" i="2"/>
  <c r="K176" i="2" s="1"/>
  <c r="L176" i="2" s="1"/>
  <c r="J171" i="2"/>
  <c r="K171" i="2" s="1"/>
  <c r="J170" i="2"/>
  <c r="J169" i="2"/>
  <c r="J168" i="2"/>
  <c r="K168" i="2" s="1"/>
  <c r="L168" i="2" s="1"/>
  <c r="J167" i="2"/>
  <c r="K167" i="2" s="1"/>
  <c r="J165" i="2"/>
  <c r="J164" i="2"/>
  <c r="J159" i="2"/>
  <c r="K159" i="2" s="1"/>
  <c r="J157" i="2"/>
  <c r="K156" i="2"/>
  <c r="J156" i="2"/>
  <c r="K147" i="2"/>
  <c r="J147" i="2"/>
  <c r="J145" i="2"/>
  <c r="K144" i="2" s="1"/>
  <c r="L144" i="2" s="1"/>
  <c r="J144" i="2"/>
  <c r="J111" i="2"/>
  <c r="K111" i="2" s="1"/>
  <c r="J110" i="2"/>
  <c r="J109" i="2"/>
  <c r="J108" i="2"/>
  <c r="K108" i="2" s="1"/>
  <c r="J99" i="2"/>
  <c r="K99" i="2" s="1"/>
  <c r="J97" i="2"/>
  <c r="J96" i="2"/>
  <c r="K95" i="2"/>
  <c r="J95" i="2"/>
  <c r="J94" i="2"/>
  <c r="J93" i="2"/>
  <c r="J92" i="2"/>
  <c r="J59" i="2"/>
  <c r="K59" i="2" s="1"/>
  <c r="J58" i="2"/>
  <c r="J57" i="2"/>
  <c r="K56" i="2" s="1"/>
  <c r="J56" i="2"/>
  <c r="J55" i="2"/>
  <c r="K55" i="2" s="1"/>
  <c r="J53" i="2"/>
  <c r="J52" i="2"/>
  <c r="J39" i="2"/>
  <c r="K39" i="2" s="1"/>
  <c r="J38" i="2"/>
  <c r="J37" i="2"/>
  <c r="K36" i="2" s="1"/>
  <c r="J36" i="2"/>
  <c r="J19" i="2"/>
  <c r="K19" i="2" s="1"/>
  <c r="J17" i="2"/>
  <c r="J16" i="2"/>
  <c r="K16" i="2" s="1"/>
  <c r="J15" i="2"/>
  <c r="K15" i="2" s="1"/>
  <c r="J14" i="2"/>
  <c r="J13" i="2"/>
  <c r="J12" i="2"/>
  <c r="K207" i="1"/>
  <c r="J207" i="1"/>
  <c r="J206" i="1"/>
  <c r="J205" i="1"/>
  <c r="J204" i="1"/>
  <c r="J199" i="1"/>
  <c r="K199" i="1" s="1"/>
  <c r="J198" i="1"/>
  <c r="J197" i="1"/>
  <c r="K196" i="1"/>
  <c r="L196" i="1" s="1"/>
  <c r="J196" i="1"/>
  <c r="J195" i="1"/>
  <c r="K195" i="1" s="1"/>
  <c r="J194" i="1"/>
  <c r="J193" i="1"/>
  <c r="J192" i="1"/>
  <c r="K167" i="1"/>
  <c r="J167" i="1"/>
  <c r="J165" i="1"/>
  <c r="K164" i="1" s="1"/>
  <c r="L164" i="1" s="1"/>
  <c r="J164" i="1"/>
  <c r="J127" i="1"/>
  <c r="K127" i="1" s="1"/>
  <c r="J125" i="1"/>
  <c r="J124" i="1"/>
  <c r="K124" i="1" s="1"/>
  <c r="J111" i="1"/>
  <c r="K111" i="1" s="1"/>
  <c r="J110" i="1"/>
  <c r="J109" i="1"/>
  <c r="J108" i="1"/>
  <c r="K99" i="1"/>
  <c r="J99" i="1"/>
  <c r="J97" i="1"/>
  <c r="J96" i="1"/>
  <c r="K96" i="1" s="1"/>
  <c r="L96" i="1" s="1"/>
  <c r="J95" i="1"/>
  <c r="K95" i="1" s="1"/>
  <c r="J94" i="1"/>
  <c r="J93" i="1"/>
  <c r="J92" i="1"/>
  <c r="K92" i="1" s="1"/>
  <c r="L92" i="1" s="1"/>
  <c r="J59" i="1"/>
  <c r="K59" i="1" s="1"/>
  <c r="J58" i="1"/>
  <c r="J57" i="1"/>
  <c r="J56" i="1"/>
  <c r="K55" i="1"/>
  <c r="J55" i="1"/>
  <c r="J53" i="1"/>
  <c r="J52" i="1"/>
  <c r="K52" i="1" s="1"/>
  <c r="L52" i="1" s="1"/>
  <c r="J43" i="1"/>
  <c r="K43" i="1" s="1"/>
  <c r="J41" i="1"/>
  <c r="J40" i="1"/>
  <c r="K39" i="1"/>
  <c r="J39" i="1"/>
  <c r="J38" i="1"/>
  <c r="J37" i="1"/>
  <c r="J36" i="1"/>
  <c r="J19" i="1"/>
  <c r="K19" i="1" s="1"/>
  <c r="J17" i="1"/>
  <c r="K16" i="1" s="1"/>
  <c r="J16" i="1"/>
  <c r="K15" i="1"/>
  <c r="J15" i="1"/>
  <c r="J14" i="1"/>
  <c r="J13" i="1"/>
  <c r="J12" i="1"/>
  <c r="K7" i="1"/>
  <c r="J7" i="1"/>
  <c r="J5" i="1"/>
  <c r="K4" i="1"/>
  <c r="L4" i="1" s="1"/>
  <c r="J4" i="1"/>
  <c r="L208" i="4" l="1"/>
  <c r="L196" i="6"/>
  <c r="L204" i="2"/>
  <c r="K204" i="1"/>
  <c r="L204" i="1" s="1"/>
  <c r="K12" i="2"/>
  <c r="L12" i="2" s="1"/>
  <c r="K164" i="2"/>
  <c r="L164" i="2" s="1"/>
  <c r="K12" i="3"/>
  <c r="L12" i="3" s="1"/>
  <c r="K52" i="4"/>
  <c r="L52" i="4" s="1"/>
  <c r="K52" i="6"/>
  <c r="L52" i="6" s="1"/>
  <c r="K36" i="8"/>
  <c r="L36" i="8" s="1"/>
  <c r="K192" i="8"/>
  <c r="L192" i="8" s="1"/>
  <c r="K196" i="8"/>
  <c r="L196" i="8" s="1"/>
  <c r="K36" i="9"/>
  <c r="L36" i="9" s="1"/>
  <c r="K108" i="10"/>
  <c r="L108" i="10" s="1"/>
  <c r="L40" i="12"/>
  <c r="L323" i="12"/>
  <c r="L76" i="13"/>
  <c r="L96" i="13"/>
  <c r="K120" i="13"/>
  <c r="L16" i="14"/>
  <c r="K40" i="14"/>
  <c r="L40" i="14" s="1"/>
  <c r="K196" i="14"/>
  <c r="L196" i="14" s="1"/>
  <c r="L196" i="15"/>
  <c r="L140" i="16"/>
  <c r="L184" i="16"/>
  <c r="L279" i="16"/>
  <c r="K316" i="16"/>
  <c r="L12" i="17"/>
  <c r="K144" i="18"/>
  <c r="L124" i="1"/>
  <c r="L16" i="2"/>
  <c r="L36" i="2"/>
  <c r="K52" i="2"/>
  <c r="L52" i="2" s="1"/>
  <c r="L184" i="2"/>
  <c r="K40" i="3"/>
  <c r="L40" i="3" s="1"/>
  <c r="K40" i="4"/>
  <c r="L40" i="4" s="1"/>
  <c r="K56" i="4"/>
  <c r="L56" i="4" s="1"/>
  <c r="K36" i="5"/>
  <c r="L36" i="5" s="1"/>
  <c r="K192" i="5"/>
  <c r="L192" i="5" s="1"/>
  <c r="L96" i="6"/>
  <c r="L168" i="7"/>
  <c r="L184" i="7"/>
  <c r="K196" i="7"/>
  <c r="L196" i="7" s="1"/>
  <c r="K32" i="9"/>
  <c r="L32" i="9" s="1"/>
  <c r="L164" i="10"/>
  <c r="L284" i="12"/>
  <c r="L88" i="13"/>
  <c r="L184" i="13"/>
  <c r="K92" i="14"/>
  <c r="L92" i="14" s="1"/>
  <c r="K124" i="14"/>
  <c r="L124" i="14" s="1"/>
  <c r="K76" i="15"/>
  <c r="K240" i="16"/>
  <c r="L243" i="16" s="1"/>
  <c r="L320" i="16"/>
  <c r="K108" i="18"/>
  <c r="L108" i="18" s="1"/>
  <c r="K36" i="1"/>
  <c r="L36" i="1" s="1"/>
  <c r="K40" i="1"/>
  <c r="L40" i="1" s="1"/>
  <c r="K192" i="1"/>
  <c r="L192" i="1" s="1"/>
  <c r="K92" i="2"/>
  <c r="L92" i="2" s="1"/>
  <c r="K96" i="2"/>
  <c r="L96" i="2" s="1"/>
  <c r="K192" i="2"/>
  <c r="L192" i="2" s="1"/>
  <c r="K196" i="2"/>
  <c r="L196" i="2" s="1"/>
  <c r="K12" i="4"/>
  <c r="L12" i="4" s="1"/>
  <c r="K92" i="4"/>
  <c r="L92" i="4" s="1"/>
  <c r="K108" i="4"/>
  <c r="L108" i="4" s="1"/>
  <c r="K92" i="5"/>
  <c r="L92" i="5" s="1"/>
  <c r="K16" i="6"/>
  <c r="L16" i="6" s="1"/>
  <c r="K36" i="6"/>
  <c r="L36" i="6" s="1"/>
  <c r="K184" i="6"/>
  <c r="L184" i="6" s="1"/>
  <c r="K192" i="6"/>
  <c r="K56" i="7"/>
  <c r="K92" i="7"/>
  <c r="L92" i="7" s="1"/>
  <c r="K156" i="7"/>
  <c r="L156" i="7" s="1"/>
  <c r="K52" i="8"/>
  <c r="L52" i="8" s="1"/>
  <c r="K56" i="8"/>
  <c r="L56" i="8" s="1"/>
  <c r="K192" i="9"/>
  <c r="L192" i="9" s="1"/>
  <c r="K196" i="9"/>
  <c r="L196" i="9" s="1"/>
  <c r="K200" i="9"/>
  <c r="L200" i="9" s="1"/>
  <c r="K112" i="12"/>
  <c r="K176" i="15"/>
  <c r="L176" i="15" s="1"/>
  <c r="K92" i="10"/>
  <c r="L92" i="10" s="1"/>
  <c r="K192" i="10"/>
  <c r="L192" i="10" s="1"/>
  <c r="K12" i="11"/>
  <c r="L12" i="11" s="1"/>
  <c r="K16" i="11"/>
  <c r="L16" i="11" s="1"/>
  <c r="K36" i="11"/>
  <c r="L36" i="11" s="1"/>
  <c r="K52" i="12"/>
  <c r="L52" i="12" s="1"/>
  <c r="K92" i="12"/>
  <c r="L92" i="12" s="1"/>
  <c r="L228" i="12"/>
  <c r="K240" i="12"/>
  <c r="L243" i="12" s="1"/>
  <c r="K244" i="12"/>
  <c r="K248" i="12"/>
  <c r="K260" i="12"/>
  <c r="L263" i="12" s="1"/>
  <c r="L264" i="12"/>
  <c r="L308" i="12"/>
  <c r="K156" i="13"/>
  <c r="L156" i="13" s="1"/>
  <c r="K192" i="13"/>
  <c r="K48" i="14"/>
  <c r="L48" i="14" s="1"/>
  <c r="K52" i="14"/>
  <c r="K56" i="14"/>
  <c r="L56" i="14" s="1"/>
  <c r="K76" i="14"/>
  <c r="L76" i="14" s="1"/>
  <c r="K184" i="14"/>
  <c r="L184" i="14" s="1"/>
  <c r="K108" i="15"/>
  <c r="K16" i="16"/>
  <c r="L16" i="16" s="1"/>
  <c r="K132" i="16"/>
  <c r="L132" i="16" s="1"/>
  <c r="K248" i="16"/>
  <c r="L251" i="16" s="1"/>
  <c r="K36" i="17"/>
  <c r="L36" i="17" s="1"/>
  <c r="K92" i="17"/>
  <c r="L92" i="17" s="1"/>
  <c r="K136" i="17"/>
  <c r="L136" i="17" s="1"/>
  <c r="L32" i="25"/>
  <c r="L16" i="32"/>
  <c r="L112" i="32"/>
  <c r="K28" i="36"/>
  <c r="L168" i="10"/>
  <c r="K188" i="10"/>
  <c r="L188" i="10" s="1"/>
  <c r="L144" i="11"/>
  <c r="K56" i="12"/>
  <c r="L56" i="12" s="1"/>
  <c r="K292" i="12"/>
  <c r="L295" i="12" s="1"/>
  <c r="L40" i="13"/>
  <c r="K200" i="13"/>
  <c r="L200" i="13" s="1"/>
  <c r="K4" i="14"/>
  <c r="L4" i="14" s="1"/>
  <c r="K192" i="14"/>
  <c r="L192" i="14" s="1"/>
  <c r="L156" i="15"/>
  <c r="L52" i="16"/>
  <c r="K192" i="16"/>
  <c r="L192" i="16" s="1"/>
  <c r="L208" i="16"/>
  <c r="K220" i="16"/>
  <c r="L223" i="16" s="1"/>
  <c r="K228" i="16"/>
  <c r="L231" i="16" s="1"/>
  <c r="K48" i="17"/>
  <c r="L48" i="17" s="1"/>
  <c r="K76" i="17"/>
  <c r="L76" i="17" s="1"/>
  <c r="K192" i="17"/>
  <c r="L192" i="17" s="1"/>
  <c r="L208" i="17"/>
  <c r="L76" i="18"/>
  <c r="K192" i="18"/>
  <c r="L192" i="18" s="1"/>
  <c r="L104" i="22"/>
  <c r="K80" i="29"/>
  <c r="L80" i="29" s="1"/>
  <c r="K68" i="31"/>
  <c r="L68" i="31" s="1"/>
  <c r="K92" i="6"/>
  <c r="L92" i="6" s="1"/>
  <c r="K100" i="6"/>
  <c r="L100" i="6" s="1"/>
  <c r="K208" i="6"/>
  <c r="L208" i="6" s="1"/>
  <c r="K164" i="7"/>
  <c r="L164" i="7" s="1"/>
  <c r="K188" i="7"/>
  <c r="L188" i="7" s="1"/>
  <c r="K192" i="7"/>
  <c r="K88" i="8"/>
  <c r="K200" i="8"/>
  <c r="L200" i="8" s="1"/>
  <c r="K52" i="9"/>
  <c r="L52" i="9" s="1"/>
  <c r="K56" i="9"/>
  <c r="L56" i="9" s="1"/>
  <c r="K208" i="9"/>
  <c r="K40" i="10"/>
  <c r="L40" i="10" s="1"/>
  <c r="K56" i="11"/>
  <c r="K12" i="12"/>
  <c r="L12" i="12" s="1"/>
  <c r="K220" i="12"/>
  <c r="L223" i="12" s="1"/>
  <c r="L232" i="12"/>
  <c r="L272" i="12"/>
  <c r="K316" i="12"/>
  <c r="L319" i="12" s="1"/>
  <c r="K52" i="13"/>
  <c r="L52" i="13" s="1"/>
  <c r="K80" i="14"/>
  <c r="L80" i="14" s="1"/>
  <c r="K52" i="15"/>
  <c r="L52" i="15" s="1"/>
  <c r="K188" i="15"/>
  <c r="L188" i="15" s="1"/>
  <c r="K208" i="15"/>
  <c r="L208" i="15" s="1"/>
  <c r="K8" i="16"/>
  <c r="L8" i="16" s="1"/>
  <c r="K76" i="16"/>
  <c r="L76" i="16" s="1"/>
  <c r="K96" i="16"/>
  <c r="K100" i="16"/>
  <c r="L100" i="16" s="1"/>
  <c r="K12" i="18"/>
  <c r="L12" i="18" s="1"/>
  <c r="K40" i="18"/>
  <c r="L40" i="18" s="1"/>
  <c r="K184" i="18"/>
  <c r="L184" i="18" s="1"/>
  <c r="K188" i="18"/>
  <c r="L188" i="18" s="1"/>
  <c r="K204" i="18"/>
  <c r="L204" i="18" s="1"/>
  <c r="L208" i="18"/>
  <c r="K52" i="19"/>
  <c r="L52" i="19" s="1"/>
  <c r="K92" i="19"/>
  <c r="L100" i="22"/>
  <c r="L112" i="22"/>
  <c r="L44" i="27"/>
  <c r="L72" i="32"/>
  <c r="L92" i="33"/>
  <c r="K44" i="36"/>
  <c r="L44" i="36" s="1"/>
  <c r="L52" i="39"/>
  <c r="K40" i="19"/>
  <c r="L40" i="19" s="1"/>
  <c r="K8" i="20"/>
  <c r="L8" i="20" s="1"/>
  <c r="K48" i="20"/>
  <c r="L48" i="20" s="1"/>
  <c r="K80" i="20"/>
  <c r="L80" i="20" s="1"/>
  <c r="L8" i="22"/>
  <c r="L8" i="23"/>
  <c r="K32" i="24"/>
  <c r="L32" i="24" s="1"/>
  <c r="L80" i="26"/>
  <c r="L80" i="30"/>
  <c r="K36" i="31"/>
  <c r="L36" i="31" s="1"/>
  <c r="L60" i="31"/>
  <c r="L88" i="31"/>
  <c r="L100" i="31"/>
  <c r="L20" i="32"/>
  <c r="L32" i="32"/>
  <c r="L56" i="32"/>
  <c r="L116" i="32"/>
  <c r="L96" i="33"/>
  <c r="L115" i="33"/>
  <c r="K32" i="36"/>
  <c r="L32" i="36" s="1"/>
  <c r="K64" i="36"/>
  <c r="L64" i="36" s="1"/>
  <c r="L83" i="36"/>
  <c r="L107" i="36"/>
  <c r="L4" i="39"/>
  <c r="L76" i="39"/>
  <c r="L44" i="41"/>
  <c r="L104" i="41"/>
  <c r="L116" i="41"/>
  <c r="L24" i="43"/>
  <c r="K63" i="43"/>
  <c r="L67" i="43" s="1"/>
  <c r="L24" i="45"/>
  <c r="K44" i="45"/>
  <c r="K60" i="45"/>
  <c r="L60" i="45" s="1"/>
  <c r="L136" i="19"/>
  <c r="K108" i="20"/>
  <c r="L108" i="20" s="1"/>
  <c r="K8" i="21"/>
  <c r="L8" i="21" s="1"/>
  <c r="K32" i="22"/>
  <c r="L32" i="22" s="1"/>
  <c r="K40" i="22"/>
  <c r="L40" i="22" s="1"/>
  <c r="K108" i="24"/>
  <c r="L108" i="24" s="1"/>
  <c r="L24" i="31"/>
  <c r="L48" i="31"/>
  <c r="L84" i="31"/>
  <c r="K36" i="35"/>
  <c r="L36" i="35" s="1"/>
  <c r="L108" i="35"/>
  <c r="K8" i="36"/>
  <c r="L8" i="36" s="1"/>
  <c r="K32" i="39"/>
  <c r="L32" i="39" s="1"/>
  <c r="K64" i="39"/>
  <c r="L64" i="39" s="1"/>
  <c r="L12" i="41"/>
  <c r="L32" i="41"/>
  <c r="L72" i="41"/>
  <c r="K32" i="43"/>
  <c r="L32" i="43" s="1"/>
  <c r="K40" i="43"/>
  <c r="L40" i="43" s="1"/>
  <c r="K52" i="43"/>
  <c r="K32" i="45"/>
  <c r="L32" i="45" s="1"/>
  <c r="K152" i="19"/>
  <c r="L152" i="19" s="1"/>
  <c r="K164" i="19"/>
  <c r="L164" i="19" s="1"/>
  <c r="L36" i="20"/>
  <c r="K76" i="20"/>
  <c r="L76" i="20" s="1"/>
  <c r="K104" i="20"/>
  <c r="L36" i="21"/>
  <c r="K64" i="22"/>
  <c r="L64" i="22" s="1"/>
  <c r="K84" i="22"/>
  <c r="L84" i="22" s="1"/>
  <c r="K36" i="23"/>
  <c r="L36" i="23" s="1"/>
  <c r="L8" i="26"/>
  <c r="K112" i="27"/>
  <c r="L112" i="27" s="1"/>
  <c r="K32" i="30"/>
  <c r="L32" i="30" s="1"/>
  <c r="L44" i="30"/>
  <c r="L56" i="31"/>
  <c r="L92" i="31"/>
  <c r="L24" i="32"/>
  <c r="L52" i="32"/>
  <c r="L64" i="32"/>
  <c r="L4" i="33"/>
  <c r="L56" i="33"/>
  <c r="L100" i="33"/>
  <c r="L116" i="33"/>
  <c r="L36" i="34"/>
  <c r="K28" i="35"/>
  <c r="L28" i="35" s="1"/>
  <c r="K48" i="36"/>
  <c r="L48" i="36" s="1"/>
  <c r="K100" i="36"/>
  <c r="L100" i="36" s="1"/>
  <c r="L20" i="37"/>
  <c r="L52" i="37"/>
  <c r="L84" i="37"/>
  <c r="L83" i="38"/>
  <c r="L12" i="39"/>
  <c r="L44" i="39"/>
  <c r="L68" i="39"/>
  <c r="L40" i="41"/>
  <c r="L108" i="41"/>
  <c r="L52" i="42"/>
  <c r="L80" i="42"/>
  <c r="L8" i="43"/>
  <c r="L8" i="45"/>
  <c r="K52" i="45"/>
  <c r="L52" i="45" s="1"/>
  <c r="J5" i="46"/>
  <c r="K8" i="46"/>
  <c r="K5" i="46"/>
  <c r="L44" i="43"/>
  <c r="L44" i="45"/>
  <c r="L52" i="43"/>
  <c r="L44" i="20"/>
  <c r="L112" i="21"/>
  <c r="L32" i="20"/>
  <c r="L64" i="20"/>
  <c r="L104" i="20"/>
  <c r="K112" i="23"/>
  <c r="L112" i="23" s="1"/>
  <c r="K32" i="27"/>
  <c r="L32" i="27" s="1"/>
  <c r="L48" i="28"/>
  <c r="L104" i="28"/>
  <c r="K8" i="29"/>
  <c r="L8" i="29" s="1"/>
  <c r="L76" i="32"/>
  <c r="L11" i="33"/>
  <c r="L40" i="33"/>
  <c r="L28" i="36"/>
  <c r="K76" i="36"/>
  <c r="L76" i="36" s="1"/>
  <c r="L24" i="39"/>
  <c r="L56" i="39"/>
  <c r="L64" i="41"/>
  <c r="L112" i="42"/>
  <c r="L108" i="22"/>
  <c r="K32" i="28"/>
  <c r="L32" i="28" s="1"/>
  <c r="L12" i="31"/>
  <c r="L112" i="31"/>
  <c r="L44" i="32"/>
  <c r="L72" i="33"/>
  <c r="L107" i="33"/>
  <c r="L8" i="35"/>
  <c r="K112" i="35"/>
  <c r="L112" i="35" s="1"/>
  <c r="K36" i="39"/>
  <c r="L36" i="39" s="1"/>
  <c r="L88" i="39"/>
  <c r="L108" i="40"/>
  <c r="L36" i="26"/>
  <c r="L80" i="27"/>
  <c r="L4" i="31"/>
  <c r="L72" i="31"/>
  <c r="L68" i="32"/>
  <c r="L16" i="33"/>
  <c r="K36" i="36"/>
  <c r="L36" i="36" s="1"/>
  <c r="K32" i="38"/>
  <c r="L32" i="38" s="1"/>
  <c r="L16" i="39"/>
  <c r="L48" i="39"/>
  <c r="L112" i="39"/>
  <c r="L56" i="41"/>
  <c r="L36" i="42"/>
  <c r="K36" i="24"/>
  <c r="L36" i="24" s="1"/>
  <c r="L44" i="25"/>
  <c r="L108" i="26"/>
  <c r="L76" i="28"/>
  <c r="K108" i="29"/>
  <c r="L108" i="29" s="1"/>
  <c r="L40" i="31"/>
  <c r="L104" i="31"/>
  <c r="L36" i="32"/>
  <c r="L100" i="32"/>
  <c r="K32" i="35"/>
  <c r="L32" i="35" s="1"/>
  <c r="L80" i="39"/>
  <c r="L24" i="41"/>
  <c r="L88" i="41"/>
  <c r="L56" i="2"/>
  <c r="L188" i="2"/>
  <c r="L108" i="2"/>
  <c r="L200" i="2"/>
  <c r="L16" i="1"/>
  <c r="L156" i="2"/>
  <c r="L36" i="4"/>
  <c r="L144" i="4"/>
  <c r="L12" i="5"/>
  <c r="L108" i="5"/>
  <c r="L24" i="6"/>
  <c r="L108" i="6"/>
  <c r="L12" i="7"/>
  <c r="L136" i="9"/>
  <c r="L32" i="11"/>
  <c r="L76" i="12"/>
  <c r="L120" i="13"/>
  <c r="L36" i="18"/>
  <c r="K12" i="1"/>
  <c r="L12" i="1" s="1"/>
  <c r="K52" i="3"/>
  <c r="L52" i="3" s="1"/>
  <c r="K120" i="3"/>
  <c r="L120" i="3" s="1"/>
  <c r="K192" i="4"/>
  <c r="L192" i="4" s="1"/>
  <c r="L40" i="6"/>
  <c r="K56" i="6"/>
  <c r="L56" i="6" s="1"/>
  <c r="L192" i="6"/>
  <c r="L56" i="7"/>
  <c r="L192" i="7"/>
  <c r="L92" i="8"/>
  <c r="L4" i="9"/>
  <c r="K12" i="9"/>
  <c r="L12" i="9" s="1"/>
  <c r="L184" i="10"/>
  <c r="L132" i="13"/>
  <c r="L76" i="15"/>
  <c r="K56" i="1"/>
  <c r="L56" i="1" s="1"/>
  <c r="K108" i="1"/>
  <c r="L108" i="1" s="1"/>
  <c r="L56" i="3"/>
  <c r="L124" i="3"/>
  <c r="K88" i="4"/>
  <c r="L88" i="4" s="1"/>
  <c r="L196" i="4"/>
  <c r="K40" i="5"/>
  <c r="L40" i="5" s="1"/>
  <c r="L52" i="5"/>
  <c r="K56" i="5"/>
  <c r="L56" i="5" s="1"/>
  <c r="K196" i="5"/>
  <c r="L196" i="5" s="1"/>
  <c r="L204" i="5"/>
  <c r="K208" i="5"/>
  <c r="L208" i="5" s="1"/>
  <c r="L4" i="6"/>
  <c r="K12" i="6"/>
  <c r="L12" i="6" s="1"/>
  <c r="L60" i="6"/>
  <c r="K76" i="6"/>
  <c r="L76" i="6" s="1"/>
  <c r="K204" i="6"/>
  <c r="L204" i="6" s="1"/>
  <c r="L204" i="7"/>
  <c r="L88" i="8"/>
  <c r="L208" i="9"/>
  <c r="L56" i="11"/>
  <c r="K192" i="11"/>
  <c r="L192" i="11" s="1"/>
  <c r="L112" i="12"/>
  <c r="L251" i="12"/>
  <c r="L192" i="13"/>
  <c r="L108" i="17"/>
  <c r="L36" i="19"/>
  <c r="L108" i="14"/>
  <c r="L108" i="15"/>
  <c r="K36" i="7"/>
  <c r="L36" i="7" s="1"/>
  <c r="K96" i="8"/>
  <c r="L96" i="8" s="1"/>
  <c r="K96" i="10"/>
  <c r="L96" i="10" s="1"/>
  <c r="K108" i="11"/>
  <c r="L108" i="11" s="1"/>
  <c r="K324" i="12"/>
  <c r="L327" i="12" s="1"/>
  <c r="K36" i="13"/>
  <c r="L36" i="13" s="1"/>
  <c r="K56" i="13"/>
  <c r="L56" i="13" s="1"/>
  <c r="K100" i="13"/>
  <c r="L100" i="13" s="1"/>
  <c r="K204" i="13"/>
  <c r="L204" i="13" s="1"/>
  <c r="K8" i="14"/>
  <c r="L8" i="14" s="1"/>
  <c r="K36" i="14"/>
  <c r="L36" i="14" s="1"/>
  <c r="L52" i="14"/>
  <c r="K16" i="15"/>
  <c r="L16" i="15" s="1"/>
  <c r="L204" i="15"/>
  <c r="L96" i="16"/>
  <c r="L144" i="16"/>
  <c r="L316" i="16"/>
  <c r="K92" i="18"/>
  <c r="L92" i="18" s="1"/>
  <c r="L168" i="19"/>
  <c r="L247" i="12"/>
  <c r="L204" i="16"/>
  <c r="L92" i="19"/>
  <c r="K120" i="7"/>
  <c r="L120" i="7" s="1"/>
  <c r="K176" i="7"/>
  <c r="L176" i="7" s="1"/>
  <c r="K12" i="8"/>
  <c r="L12" i="8" s="1"/>
  <c r="L40" i="9"/>
  <c r="K16" i="10"/>
  <c r="L16" i="10" s="1"/>
  <c r="K52" i="10"/>
  <c r="L52" i="10" s="1"/>
  <c r="L40" i="11"/>
  <c r="K36" i="12"/>
  <c r="L36" i="12" s="1"/>
  <c r="K256" i="12"/>
  <c r="L259" i="12" s="1"/>
  <c r="K288" i="12"/>
  <c r="L291" i="12" s="1"/>
  <c r="K160" i="13"/>
  <c r="L160" i="13" s="1"/>
  <c r="K188" i="13"/>
  <c r="L188" i="13" s="1"/>
  <c r="K36" i="15"/>
  <c r="L36" i="15" s="1"/>
  <c r="K108" i="16"/>
  <c r="L108" i="16" s="1"/>
  <c r="K188" i="17"/>
  <c r="L188" i="17" s="1"/>
  <c r="K52" i="18"/>
  <c r="L52" i="18" s="1"/>
  <c r="K100" i="18"/>
  <c r="L100" i="18" s="1"/>
  <c r="K180" i="15"/>
  <c r="L180" i="15" s="1"/>
  <c r="K192" i="15"/>
  <c r="L192" i="15" s="1"/>
  <c r="K168" i="16"/>
  <c r="L168" i="16" s="1"/>
  <c r="K196" i="16"/>
  <c r="L196" i="16" s="1"/>
  <c r="K288" i="16"/>
  <c r="L291" i="16" s="1"/>
  <c r="K192" i="19"/>
  <c r="L192" i="19" s="1"/>
  <c r="K100" i="14"/>
  <c r="L100" i="14" s="1"/>
  <c r="L144" i="14"/>
  <c r="L12" i="16"/>
  <c r="K44" i="16"/>
  <c r="L44" i="16" s="1"/>
  <c r="K56" i="16"/>
  <c r="L56" i="16" s="1"/>
  <c r="K244" i="16"/>
  <c r="L247" i="16" s="1"/>
  <c r="K292" i="16"/>
  <c r="L295" i="16" s="1"/>
  <c r="K8" i="17"/>
  <c r="L8" i="17" s="1"/>
  <c r="L40" i="17"/>
  <c r="L144" i="18"/>
  <c r="L148" i="19"/>
  <c r="K212" i="19"/>
  <c r="L212" i="19" s="1"/>
</calcChain>
</file>

<file path=xl/sharedStrings.xml><?xml version="1.0" encoding="utf-8"?>
<sst xmlns="http://schemas.openxmlformats.org/spreadsheetml/2006/main" count="27030" uniqueCount="323">
  <si>
    <t>ОЦЕНКА ИСПОЛНЕНИЯ МУНИЦИПАЛЬНОГО ЗАДАНИЯ ЗА 12 месяцев 2018 г. по МБОУ СШ № 3</t>
  </si>
  <si>
    <t>Наименование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</si>
  <si>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</si>
  <si>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</si>
  <si>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</si>
  <si>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</si>
  <si>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</si>
  <si>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Значение, утвержденное в муниципальном задании на 2018 год, (К1плi, К2плi&lt;1&gt;)</t>
  </si>
  <si>
    <t>Фактическое значение за 2018 год, (К1фi, К2фi&lt;2&gt;)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</si>
  <si>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</si>
  <si>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</si>
  <si>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</si>
  <si>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</si>
  <si>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</si>
  <si>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МБОУ СШ № 3</t>
  </si>
  <si>
    <t>801012О.99.0.БА81АЩ72001</t>
  </si>
  <si>
    <t>Реализация основных общеобразовательных программ начального общего образования (не указано, дети-инвалиды, на дому)</t>
  </si>
  <si>
    <t>Услуга</t>
  </si>
  <si>
    <t>Показатель качества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</si>
  <si>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</t>
  </si>
  <si>
    <t>процент</t>
  </si>
  <si>
    <t>в целом выполнено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</si>
  <si>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</si>
  <si>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доля учащихся, окончивших начальное общее образование и перешедших на следующую ступень образования (%, определяется как отношение количества обучающихся, окончивших начальное образование и перешедших на следующую ступень образования, к общему количеству обучающихся,оценивается по итогам II квартала)</t>
  </si>
  <si>
    <t>Показатель объема</t>
  </si>
  <si>
    <t>Количество человек</t>
  </si>
  <si>
    <t xml:space="preserve">чел </t>
  </si>
  <si>
    <t>801012О.99.0.БА81АП40001</t>
  </si>
  <si>
    <t>Реализация основных общеобразовательных программ начального общего образования (углубление, не указано, не указано)</t>
  </si>
  <si>
    <t>801012О.99.0.БА81АЭ92001</t>
  </si>
  <si>
    <t>Реализация основных общеобразовательных программ начального общего образования (не указано, не указано, не указано)</t>
  </si>
  <si>
    <t>801012О.99.0.БА81АЩ48001</t>
  </si>
  <si>
    <t>Реализация основных общеобразовательных программ начального общего образования (не указано, дети-инвалиды, не указано)</t>
  </si>
  <si>
    <t>Реализация основных общеобразовательных программ начального общего образования (адаптированная, дети-инвалиды, не указано)</t>
  </si>
  <si>
    <t>801012О.99.0.БА81АЮ40001</t>
  </si>
  <si>
    <t>Реализация основных общеобразовательных программ начального общего образования (не указано, не указано, медицинских учреждениях)</t>
  </si>
  <si>
    <t>Реализация основных общеобразовательных программ начального общего образования (адаптированная, дети-инвалиды, на дому)</t>
  </si>
  <si>
    <t>801012О.99.0.БА81АЮ16001</t>
  </si>
  <si>
    <t>Реализация основных общеобразовательных программ начального общего образования (не указано, не указано, на дому)</t>
  </si>
  <si>
    <t>801012О.99.0.БА81АА00001</t>
  </si>
  <si>
    <t>Реализация основных общеобразовательных программ начального общего образования (адаптированная, ОВЗ, не указано)</t>
  </si>
  <si>
    <t>801012О.99.0.БА81АА24001</t>
  </si>
  <si>
    <t>Реализация основных общеобразовательных программ начального общего образования (адаптированная, ОВЗ, на дому)</t>
  </si>
  <si>
    <t>Реализация основных общеобразовательных программ начального общего образования (углубление, дети-инвалиды, не указано)</t>
  </si>
  <si>
    <t>802111О.99.0.БА96АО26001</t>
  </si>
  <si>
    <t>Реализация основных общеобразовательных программ основного общего образования (углубление, дети-инвалиды, не указано)</t>
  </si>
  <si>
    <t>доля обучающихся, успешно выполнивших ГИА и получивших основное общее образование (оценивается по итогам II квартала)</t>
  </si>
  <si>
    <t>802111О.99.0.БА96АА25001</t>
  </si>
  <si>
    <t>Реализация основных общеобразовательных программ основного общего образования (адаптированная, ОВЗ, на дому)</t>
  </si>
  <si>
    <t>802111О.99.0.БА96АЮ58001</t>
  </si>
  <si>
    <t>Реализация основных общеобразовательных программ основного общего образования (не указано, не указано, не указано)</t>
  </si>
  <si>
    <t>802111О.99.0.БА96АЯ08001</t>
  </si>
  <si>
    <t>Реализация основных общеобразовательных программ основного общего образования (не указано, не указано, в медицинских учреждениях)</t>
  </si>
  <si>
    <t>Реализация основных общеобразовательных программ основного общего образования (адаптированная, дети-инвалиды, на дому)</t>
  </si>
  <si>
    <t>Реализация основных общеобразовательных программ основного общего образования (углубление, ОВЗ, не указано)</t>
  </si>
  <si>
    <t>Реализация основных общеобразовательных программ основного общего образования (адаптированная, дети-инвалиды, не указано)</t>
  </si>
  <si>
    <t>802111О.99.0.БА96АП76001</t>
  </si>
  <si>
    <t>Реализация основных общеобразовательных программ основного общего образования (углубление, не указано, не указано)</t>
  </si>
  <si>
    <t>802111О.99.0.БА96АЭ33001</t>
  </si>
  <si>
    <t>Реализация основных общеобразовательных программ основного общего образования (не указано, дети-инвалиды, на дому)</t>
  </si>
  <si>
    <t>Реализация основных общеобразовательных программ основного общего образования (не указано, не указано, не указано, очно-заочная)</t>
  </si>
  <si>
    <t>802111О.99.0.БА96АЮ83001</t>
  </si>
  <si>
    <t>Реализация основных общеобразовательных программ основного общего образования (не указано, не указано, на дому)</t>
  </si>
  <si>
    <t>802111О.99.0.БА96АА00001</t>
  </si>
  <si>
    <t>Реализация основных общеобразовательных программ основного общего образования (адаптированная, ОВЗ, не указано)</t>
  </si>
  <si>
    <t>802111О.99.0.БА96АЭ08001</t>
  </si>
  <si>
    <t>Реализация основных общеобразовательных программ основного общего образования (не указано, дети-инвалиды, не указано)</t>
  </si>
  <si>
    <t>802112О.99.0.ББ11АП76001</t>
  </si>
  <si>
    <t>Реализация основных общеобразовательных программ среднего общего образования (углубление, не указано, не указано)</t>
  </si>
  <si>
    <t>доля выпускников,выполнивших ЕГЭ (оценивается по итогам II квартала)</t>
  </si>
  <si>
    <t>Реализация основных общеобразовательных программ среднего общего образования (не указано, не указано, медицинские учреждения)</t>
  </si>
  <si>
    <t>802112О.99.0.ББ11АЮ58001</t>
  </si>
  <si>
    <t>Реализация основных общеобразовательных программ среднего общего образования (не указано, не указано, не указано)</t>
  </si>
  <si>
    <t>802112О.99.0.ББ11АЮ66001</t>
  </si>
  <si>
    <t>Реализация основных общеобразовательных программ среднего общего образования (не указано, не указано, не указано, заочная)</t>
  </si>
  <si>
    <t>Реализация основных общеобразовательных программ среднего общего образования (не указано, не указано, не указано, очно-заочная)</t>
  </si>
  <si>
    <t>Реализация основных общеобразовательных программ среднего общего образования (адаптированная, ОВЗ, не указано)</t>
  </si>
  <si>
    <t>802112О.99.0.ББ11АЭ33001</t>
  </si>
  <si>
    <t>Реализация основных общеобразовательных программ среднего общего образования (не указано, дети-инвалиды, на дому)</t>
  </si>
  <si>
    <t>Реализация основных общеобразовательных программ среднего общего образования (адаптированная, дети-инвалиды, не указано)</t>
  </si>
  <si>
    <t>Реализация основных общеобразовательных программ среднего общего образования (не указано, не указано, на дому)</t>
  </si>
  <si>
    <t>802112О.99.0.ББ11АА25001</t>
  </si>
  <si>
    <t>Реализация основных общеобразовательных программ среднего общего образования (адаптированная, ОВЗ, на дому)</t>
  </si>
  <si>
    <t>802112О.99.0.ББ11АО26001</t>
  </si>
  <si>
    <t>Реализация основных общеобразовательных программ среднего общего образования (углубленная, дети-инвалиды, не указано)</t>
  </si>
  <si>
    <t>802112О.99.0.ББ11АЭ08001</t>
  </si>
  <si>
    <t>Реализация основных общеобразовательных программ среднего общего образования (не указано, дети-инвалиды, не указано)</t>
  </si>
  <si>
    <t>804200О.99.0.ББ52АО92000</t>
  </si>
  <si>
    <t>Реализация дополнительных общеразвивающих программ (физкультурно-спортивная направленность, ОВЗ)</t>
  </si>
  <si>
    <t>Доля детей, осваивающих дополнительные образовательные программы в образовательном учреждении (процент; осваивающих дополнительные образовательные пронраммы к общему количеству детей)</t>
  </si>
  <si>
    <t>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педагогов);</t>
  </si>
  <si>
    <t>доля детей, ставших победителями и призерами городских, краевых, региональных, всероссийских и международных меропирятий (процент; определяется как отношение победителей к числу детей принявших участие)</t>
  </si>
  <si>
    <t>Количество человеко-часов</t>
  </si>
  <si>
    <t>чел/час</t>
  </si>
  <si>
    <t>804200О.99.0.ББ52АП16000</t>
  </si>
  <si>
    <t>Реализация дополнительных общеразвивающих программ (художественная направленность, ОВЗ)</t>
  </si>
  <si>
    <t>804200О.99.0.ББ52АБ68000</t>
  </si>
  <si>
    <t>Реализация дополнительных общеразвивающих программ (технической направленности, дети-инвалиды)</t>
  </si>
  <si>
    <t>Реализация дополнительных общеразвивающих программ (естественнонаучной направленности, дети-инвалиды)</t>
  </si>
  <si>
    <t>804200О.99.0.ББ52АВ16000</t>
  </si>
  <si>
    <t>Реализация дополнительных общеразвивающих программ (физкультурно-спортивной, дети-инвалиды)</t>
  </si>
  <si>
    <t>804200О.99.0.ББ52АВ40000</t>
  </si>
  <si>
    <t>Реализация дополнительных общеразвивающих программ (художественной направленности, дети-инвалиды)</t>
  </si>
  <si>
    <t>Реализация дополнительных общеразвивающих программ (туристско-краеведческой направленности, дети-инвалиды)</t>
  </si>
  <si>
    <t>804200О.99.0.ББ52АВ88000</t>
  </si>
  <si>
    <t>Реализация дополнительных общеразвивающих программ (социально педагогической направленности, дети-инвалиды)</t>
  </si>
  <si>
    <t>Реализация дополнительных общеразвивающих программ (другой направленности, дети-инвалиды)</t>
  </si>
  <si>
    <t>804200О.99.0.ББ52АЕ04000</t>
  </si>
  <si>
    <t>Реализация дополнительных общеразвивающих программ (технической направленности)</t>
  </si>
  <si>
    <t>804200О.99.0.ББ52АЕ28000</t>
  </si>
  <si>
    <t>Реализация дополнительных общеразвивающих программ (естественнонаучной направленности)</t>
  </si>
  <si>
    <t>804200О.99.0.ББ52АЕ52000</t>
  </si>
  <si>
    <t>Реализация дополнительных общеразвивающих программ (физкультурно-спортивной)</t>
  </si>
  <si>
    <t>804200О.99.0.ББ52АЕ76000</t>
  </si>
  <si>
    <t>Реализация дополнительных общеразвивающих программ (художественной направленности)</t>
  </si>
  <si>
    <t>804200О.99.0.ББ52АЖ00000</t>
  </si>
  <si>
    <t>Реализация дополнительных общеразвивающих программ (туристско-краеведческой направленности)</t>
  </si>
  <si>
    <t>804200О.99.0.ББ52АЖ24000</t>
  </si>
  <si>
    <t>Реализация дополнительных общеразвивающих программ (социально педагогической направленности)</t>
  </si>
  <si>
    <t xml:space="preserve">804200О.99.0.ББ52АЖ48000 </t>
  </si>
  <si>
    <t>Реализация дополнительных общеразвивающих программ (другой направленности)</t>
  </si>
  <si>
    <t>552315О.99.0.БА83АА04000</t>
  </si>
  <si>
    <t>Содержание детей (ОВЗ)</t>
  </si>
  <si>
    <t>число дней пропусков по болезни в расчёте на одного ребенка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</si>
  <si>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</si>
  <si>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отсутствие случаев детского травматизма (процент; при отсутствии травматизма - 100%, при наличии случаев травматизма - 0%).</t>
  </si>
  <si>
    <t>Директор МКУ ЦБУО Октябрьского района</t>
  </si>
  <si>
    <t>А.Д. Пусовская</t>
  </si>
  <si>
    <t>Исполнитель ведущий экономист Карочкина В.В., 218-08-53</t>
  </si>
  <si>
    <t>ОЦЕНКА ИСПОЛНЕНИЯ МУНИЦИПАЛЬНОГО ЗАДАНИЯ ЗА 12 МЕСЯЦЕВ 2018 г. по МБОУ СШ № 21</t>
  </si>
  <si>
    <t>МБОУ СШ № 21</t>
  </si>
  <si>
    <t>ОЦЕНКА ИСПОЛНЕНИЯ МУНИЦИПАЛЬНОГО ЗАДАНИЯ ЗА 12 месяцев 2018 ГОД по МБОУ СШ № 30</t>
  </si>
  <si>
    <t>МБОУ СШ № 30</t>
  </si>
  <si>
    <t>ОЦЕНКА ИСПОЛНЕНИЯ МУНИЦИПАЛЬНОГО ЗАДАНИЯ ЗА 12 МЕСЯЦЕВ  2018 ГОД по МБОУ СШ № 36</t>
  </si>
  <si>
    <t>МБОУ СШ № 36</t>
  </si>
  <si>
    <t>ОЦЕНКА ИСПОЛНЕНИЯ МУНИЦИПАЛЬНОГО ЗАДАНИЯ ЗА 12 месяцев  2018 ГОД по МБОУ  СШ № 39</t>
  </si>
  <si>
    <t>МБОУ  СШ № 39</t>
  </si>
  <si>
    <t>ОЦЕНКА ИСПОЛНЕНИЯ МУНИЦИПАЛЬНОГО ЗАДАНИЯ ЗА 12 месяцев 2018 ГОД по МБОУ СШ № 72</t>
  </si>
  <si>
    <t>МБОУ СШ № 72</t>
  </si>
  <si>
    <t>ОЦЕНКА ИСПОЛНЕНИЯ МУНИЦИПАЛЬНОГО ЗАДАНИЯ ЗА 12 месяцев 2018 ГОД по МБОУ СШ № 73</t>
  </si>
  <si>
    <t>МБОУ СШ № 73</t>
  </si>
  <si>
    <t>ОЦЕНКА ИСПОЛНЕНИЯ МУНИЦИПАЛЬНОГО ЗАДАНИЯ ЗА 12 МЕСЯЦЕВ 2018 ГОД по МБОУ СШ № 82</t>
  </si>
  <si>
    <t>МБОУ СШ № 82</t>
  </si>
  <si>
    <t>ОЦЕНКА ИСПОЛНЕНИЯ МУНИЦИПАЛЬНОГО ЗАДАНИЯ ЗА 12 МЕСЯЦЕВ 2018 ГОД по МБОУ СШ № 84</t>
  </si>
  <si>
    <t>МБОУ СШ № 84</t>
  </si>
  <si>
    <t>ОЦЕНКА ИСПОЛНЕНИЯ МУНИЦИПАЛЬНОГО ЗАДАНИЯ ЗА 12 МЕСЯЦЕВ 2018 ГОД по МБОУ  СШ № 95</t>
  </si>
  <si>
    <t xml:space="preserve"> МБОУ  СШ № 95</t>
  </si>
  <si>
    <t>ОЦЕНКА ИСПОЛНЕНИЯ МУНИЦИПАЛЬНОГО ЗАДАНИЯ за 12 месяцев 2018 ГОД по МБОУ СШ № 99</t>
  </si>
  <si>
    <t>МБОУ СШ № 99</t>
  </si>
  <si>
    <t>ОЦЕНКА ИСПОЛНЕНИЯ МУНИЦИПАЛЬНОГО ЗАДАНИЯ ЗА 12 МЕСЯЦЕВ  2018 ГОД по МБОУ СШ № 133</t>
  </si>
  <si>
    <t>МБОУ СШ № 133</t>
  </si>
  <si>
    <t>Реализация основных общеобразовательных программ дошкольного образования (Адапт. Дети-инвалиды.От 3 до 8. ГКП.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</si>
  <si>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</si>
  <si>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общий уровень укомплектованности педагогическими кадрами (процент; определяется как отношение фактически замещенных ставок к общему количеству ставок по штатному расписанию);</t>
  </si>
  <si>
    <t>доля педагогических кадров с высшим  профессиональным образованием (%, определяется как отношение количества педагогов в высшим образованием к общему числу педагогов);</t>
  </si>
  <si>
    <t>Число обучающихся</t>
  </si>
  <si>
    <t>человек</t>
  </si>
  <si>
    <t>Реализация основных общеобразовательных программ дошкольного образования (Не ук.Не ук.От 3 до 8. ГКП.)</t>
  </si>
  <si>
    <t>'801011О.99.0.БВ24ДН80000</t>
  </si>
  <si>
    <t>Реализация основных общеобразовательных программ дошкольного образования (Не ук. Дети-инвалиды.До 3. ГКП.)</t>
  </si>
  <si>
    <t>Реализация основных общеобразовательных программ дошкольного образования (Адапт. Дети-инвалиды.До 3. ГПД).</t>
  </si>
  <si>
    <t>'801011О.99.0.БВ24АЛ82000</t>
  </si>
  <si>
    <t>Реализация основных общеобразовательных программ дошкольного образования (Адапт. ОВЗ.До 3. ГПД)</t>
  </si>
  <si>
    <t>'801011О.99.0.БВ24АГ62000</t>
  </si>
  <si>
    <t>Реализация основных общеобразовательных программ дошкольного образования (Не ук. Дети-инвалиды.От 3 до 8. ГКП.)</t>
  </si>
  <si>
    <t>Реализация основных общеобразовательных программ дошкольного образования (Не ук. Дети-инвалиды.От 3 до 8. ГПД)</t>
  </si>
  <si>
    <t>'801011О.99.0.БВ24ГД82000</t>
  </si>
  <si>
    <t>Реализация основных общеобразовательных программ дошкольного образования (Адапт. ОВЗ.От 3 до 8. ГПД)</t>
  </si>
  <si>
    <t>'801011О.99.0.БВ24АВ42000</t>
  </si>
  <si>
    <t>Реализация основных общеобразовательных программ дошкольного образования (Не ук. Не ук.От 3 до 8. ГПД).</t>
  </si>
  <si>
    <t>801011О.99.0.БВ24ДН82000</t>
  </si>
  <si>
    <t>Реализация основных общеобразовательных программ дошкольного образования (Не ук. Дети-инвалиды.До 3. ГПД).</t>
  </si>
  <si>
    <t>801011О.99.0.БВ24ГЖ02000</t>
  </si>
  <si>
    <t>Реализация основных общеобразовательных программ дошкольного образования (Адапт. ОВЗ.От 3 до 8. ГКП.)</t>
  </si>
  <si>
    <t>801011О.99.0.БВ24АВ40000</t>
  </si>
  <si>
    <t>Реализация основных общеобразовательных программ дошкольного образования (Не ук. Не ук. До 3. ГКП.)</t>
  </si>
  <si>
    <t>Реализация основных общеобразовательных программ дошкольного образования (Адапт. Дети-инвалиды.От 3 до 8. ГПД)</t>
  </si>
  <si>
    <t>Реализация основных общеобразовательных программ дошкольного образования (Адапт. Дети-инвалиды.До 3. ГКП.</t>
  </si>
  <si>
    <t>Реализация основных общеобразовательных программ дошкольного образования (Не ук. Не ук.От 3 до 8. ГКрП.)</t>
  </si>
  <si>
    <t>Реализация основных общеобразовательных программ дошкольного образования (Не ук. Не ук. До 3. ГПД).</t>
  </si>
  <si>
    <t>'801011О.99.0.БВ24ДП02000</t>
  </si>
  <si>
    <t>Реализация основных общеобразовательных программ дошкольного образования (Адапт. ОВЗ. До 3. ГКП.)</t>
  </si>
  <si>
    <t>Присмотр и уход (Физ.3-8. ГКрП.)</t>
  </si>
  <si>
    <t>Присмотр и уход (Физ.До 3. ГКП.)</t>
  </si>
  <si>
    <t>Присмотр и уход (Физ.3-8. ГПД.)</t>
  </si>
  <si>
    <t>'853211О.99.0.БВ19АА56000</t>
  </si>
  <si>
    <t>Присмотр и уход (Инв.До 3. ГПД.)</t>
  </si>
  <si>
    <t>853211О.99.0.БВ19АА26000</t>
  </si>
  <si>
    <t>Присмотр и уход (Тубер.3-8. ГКП.)</t>
  </si>
  <si>
    <t>Присмотр и уход (Тубер.До 3. ГПД.)</t>
  </si>
  <si>
    <t>853211О.99.0.БВ19АБ52000</t>
  </si>
  <si>
    <t>Присмотр и уход (Инв.До 3. ГКП.)</t>
  </si>
  <si>
    <t>Присмотр и уход (Инв.3-8. ГКП.)</t>
  </si>
  <si>
    <t>853211О.99.0.БВ19АА12000</t>
  </si>
  <si>
    <t>Присмотр и уход (Физ.До 3.ГПД.)</t>
  </si>
  <si>
    <t>853211О.99.0.БВ19АА68000</t>
  </si>
  <si>
    <t>Присмотр и уход (Физ.3-8.ГКП.)</t>
  </si>
  <si>
    <t>853211О.99.0.БВ19АА54000</t>
  </si>
  <si>
    <t>Присмотр и уход (Инв.3-8.ГПД.)</t>
  </si>
  <si>
    <t>853211О.99.0.БВ19АА14000</t>
  </si>
  <si>
    <t>Присмотр и уход (Тубер.3-8.ГПД.)</t>
  </si>
  <si>
    <t>853211О.99.0.БВ19АБ40000</t>
  </si>
  <si>
    <t>ОЦЕНКА ИСПОЛНЕНИЯ МУНИЦИПАЛЬНОГО ЗАДАНИЯ ЗА 12 МЕСЯЦЕВ  2018 г. по МАОУ Лицей № 1</t>
  </si>
  <si>
    <t>МАОУ Лицей № 1</t>
  </si>
  <si>
    <t>802112О.99.0.ББ11АЮ83001</t>
  </si>
  <si>
    <t>804200О.99.0.ББ52АБ92000</t>
  </si>
  <si>
    <t>ОЦЕНКА ИСПОЛНЕНИЯ МУНИЦИПАЛЬНОГО ЗАДАНИЯ за 12 месяцев 2018 г. МБОУ Лицей № 8</t>
  </si>
  <si>
    <t>МБОУ Лицей № 8</t>
  </si>
  <si>
    <t>ОЦЕНКА ИСПОЛНЕНИЯ МУНИЦИПАЛЬНОГО ЗАДАНИЯ ЗА 12 МЕСЯЦЕВ  2018 ГОД по МБОУ Лицей №10</t>
  </si>
  <si>
    <t>МБОУ Лицей №10</t>
  </si>
  <si>
    <t>ОЦЕНКА ИСПОЛНЕНИЯ МУНИЦИПАЛЬНОГО ЗАДАНИЯ ЗА 12 МЕСЯЦЕВ  2018 г. по МАОУ "КУГ №1 - Универс"</t>
  </si>
  <si>
    <t>МАОУ "КУГ №1 - Универс"</t>
  </si>
  <si>
    <t>'801012О.99.0.БА81АО08001</t>
  </si>
  <si>
    <t>'802111О.99.0.БА96АЮ83001</t>
  </si>
  <si>
    <t>801011О.99.0.БВ24ДН80000</t>
  </si>
  <si>
    <t>801011О.99.0.БВ24АЛ82000</t>
  </si>
  <si>
    <t>801011О.99.0.БВ24АГ62000</t>
  </si>
  <si>
    <t>801011О.99.0.БВ24ГД82000</t>
  </si>
  <si>
    <t>801011О.99.0.БВ24АВ42000</t>
  </si>
  <si>
    <t>801011О.99.0.БВ24ДП00000</t>
  </si>
  <si>
    <t>801011О.99.0.БВ24ДП02000</t>
  </si>
  <si>
    <t>853211О.99.0.БВ19АА56000</t>
  </si>
  <si>
    <t>560200О.99.0.ББ03АА00000</t>
  </si>
  <si>
    <t>Предоставление питания</t>
  </si>
  <si>
    <t>ОЦЕНКА ИСПОЛНЕНИЯ МУНИЦИПАЛЬНОГО ЗАДАНИЯ за 12 МЕСЯЦЕВ  2018 г. по МБОУ Гимназия № 3</t>
  </si>
  <si>
    <t>МБОУ Гимназия № 3</t>
  </si>
  <si>
    <r>
      <t xml:space="preserve">ОЦЕНКА ИСПОЛНЕНИЯ МУНИЦИПАЛЬНОГО ЗАДАНИЯ ЗА 12 МЕСЯЦЕВ 2018 г. по МАОУ </t>
    </r>
    <r>
      <rPr>
        <b/>
        <u/>
        <sz val="18"/>
        <rFont val="Calibri"/>
        <family val="2"/>
        <charset val="204"/>
      </rPr>
      <t>Гимназия №13 "Академ"</t>
    </r>
  </si>
  <si>
    <t>МАОУ Гимназия №13 "Академ"</t>
  </si>
  <si>
    <t>ОЦЕНКА ИСПОЛНЕНИЯ МУНИЦИПАЛЬНОГО ЗАДАНИЯ ЗА 12 МЕСЯЦЕВ  2018 г. по МБОУ школа-интернат № 1</t>
  </si>
  <si>
    <t xml:space="preserve"> МБОУ школа-интернат № 1</t>
  </si>
  <si>
    <t>ОЦЕНКА ИСПОЛНЕНИЯ МУНИЦИПАЛЬНОГО ЗАДАНИЯ ЗА 12 МЕСЯЦЕВ  2018 г</t>
  </si>
  <si>
    <t>МБДОУ № 4</t>
  </si>
  <si>
    <t>Реализация основных общеобразовательных программ дошкольного образования ( Адаптированная образовательная программа. Дети-инвалиды. От 3лет до 8 лет. Группа кратковременного пребывания детей.)</t>
  </si>
  <si>
    <t>Реализация основных общеобразовательных программ дошкольного образования (Не указано. Не указоно. От 3 лет  до 8 лет. Группа кратковременного пребывания детей.)</t>
  </si>
  <si>
    <t>Реализация основных общеобразовательных программ дошкольного образования (Не указано. Дети-инвалиды.До 3 лет. Группа кратковременного пребывания детей.)</t>
  </si>
  <si>
    <t>Реализация основных общеобразовательных программ дошкольного образования (Адаптированная образовательная программа. Дети-инвалиды. До 3 лет. Группа полного дня.)</t>
  </si>
  <si>
    <t>Реализация основных общеобразовательных программ дошкольного образования (Адаптированная образовательная программа. Обучающиеся с ограниченными возможностями здоровья (ОВЗ). До 3 лет. Группа полного дня.)</t>
  </si>
  <si>
    <t>Реализация основных общеобразовательных программ дошкольного образования (Не указано. Дети-инвалиды.От 3 лет до 8 лет. Группа кратковременного пребывания детей.)</t>
  </si>
  <si>
    <t>Реализация основных общеобразовательных программ дошкольного образования (Не указано. Дети-инвалиды.От 3 лет до 8 лет. Группа полного дня.)</t>
  </si>
  <si>
    <t>Реализация основных общеобразовательных программ дошкольного образования (Адаптированная образовательная программа. Обучающиеся с ограниченными возможностями здоровья (ОВЗ). От 3 лет до 8 лет. Группа полного дня.)</t>
  </si>
  <si>
    <t>Реализация основных общеобразовательных программ дошкольного образования (Не указано. Не указано. От 3 лет до 8 лет. Группа полного дня.)</t>
  </si>
  <si>
    <t>Реализация основных общеобразовательных программ дошкольного образования (Не указано. Дети-инвалиды.До 3 лет. Группа полного дня.)</t>
  </si>
  <si>
    <t>Реализация основных общеобразовательных программ дошкольного образования (Адаптированная образовательная программа. Обучающиеся с ограниченными возможностями здоровья (ОВЗ). От 3 лет до 8 лет. Группа кратковременного пребывания детей.)</t>
  </si>
  <si>
    <t>Реализация основных общеобразовательных программ дошкольного образования (Не указано. Не указано. До 3 лет. Группа кратковременного пребывания детей.)</t>
  </si>
  <si>
    <t>Реализация основных общеобразовательных программ дошкольного образования (Адаптированная образовательная программа. Дети-инвалиды. От 3 лет до 8 лет. Группа полного дня.)</t>
  </si>
  <si>
    <t>Реализация основных общеобразовательных программ дошкольного образования (Адаптированная образовательная программа. Дети-инвалиды. До 3 лет. Группа кратковременного пребывания детей.)</t>
  </si>
  <si>
    <t>Реализация основных общеобразовательных программ дошкольного образования (Не указано. Не указано. От 3 лет  до 8 лет. Группа круглосуточного пребывания.)</t>
  </si>
  <si>
    <t>Реализация основных общеобразовательных программ дошкольного образования (Не указано. Не указано. До 3 лет. Группа полного дня.)</t>
  </si>
  <si>
    <t>Реализация основных общеобразовательных программ дошкольного образования (Адаптированная образовательная программа. Обучающиеся с ограниченными возможностями здоровья (ОВЗ). До 3 лет. Группа кратковременного пребывания детей.)</t>
  </si>
  <si>
    <t>Присмотр и уход (Физические лица за исключением льготных категорий. От 3 лет до 8 лет. Группа круглосуточного пребывания.)</t>
  </si>
  <si>
    <t>Присмотр и уход (Физические лица за исключением льготных категорий. До 3 лет. Группа кратковременного пребывания детей.)</t>
  </si>
  <si>
    <t>Присмотр и уход (Физические лица за исключением льготных категорий. От 3 лет до 8 лет. Группа полного дня.)</t>
  </si>
  <si>
    <t>Присмотр и уход (Дети-инвалиды. До 3 лет. Группа полного дня.)</t>
  </si>
  <si>
    <t>Присмотр и уход (Дети с туберкулезной интоксикацией. От 3 лет до 8 лет. Группа кратковременного пребывания детей.)</t>
  </si>
  <si>
    <t>Присмотр и уход (Дети с туберкулезной интоксикацией. До 3 лет. Группа полного дня.)</t>
  </si>
  <si>
    <t>Присмотр и уход (Дети-инвалиды. До 3 лет. Группа кратковременного пребывания детей.)</t>
  </si>
  <si>
    <t>Присмотр и уход (Дети-инвалиды. От 3 лет до 8 лет. Группа кратковременного пребывания детей.)</t>
  </si>
  <si>
    <t>Присмотр и уход (Физические лица за исключением льготных категорий. До 3 лет. Группа полного дня.)</t>
  </si>
  <si>
    <t>Присмотр и уход (Физические лица за исключением льготных категорий. От 3 лет до 8 лет. Группа кратковременного пребывания детей.)</t>
  </si>
  <si>
    <t>Присмотр и уход (Дети-инвалиды. От 3 лет до 8 лет. Группа полного дня.)</t>
  </si>
  <si>
    <t>Присмотр и уход (Дети с туберкулезной интоксикацией. От 3 лет до 8 лет. Группа полного дня.)</t>
  </si>
  <si>
    <t>Исполнитель ведущий экономист Батищева Светлана Владимировна тел. 218-08-54</t>
  </si>
  <si>
    <t>МБДОУ № 6 "Солнышко"</t>
  </si>
  <si>
    <t>МБДОУ № 29</t>
  </si>
  <si>
    <t>МБДОУ № 33</t>
  </si>
  <si>
    <t>МБДОУ № 58</t>
  </si>
  <si>
    <t>МБДОУ № 96</t>
  </si>
  <si>
    <t>МБДОУ № 132</t>
  </si>
  <si>
    <t>МБДОУ № 139</t>
  </si>
  <si>
    <t>МБДОУ № 142 "Сказка"</t>
  </si>
  <si>
    <t xml:space="preserve">МБДОУ № 195 </t>
  </si>
  <si>
    <t>МБДОУ № 201 "Сибирская сказка"</t>
  </si>
  <si>
    <t>МБДОУ № 206</t>
  </si>
  <si>
    <t>МБДОУ № 207</t>
  </si>
  <si>
    <t>МБДОУ № 211</t>
  </si>
  <si>
    <t>МБДОУ № 212 "Городок"</t>
  </si>
  <si>
    <t>МБДОУ № 235</t>
  </si>
  <si>
    <t>МБДОУ № 243</t>
  </si>
  <si>
    <t>МБДОУ № 305</t>
  </si>
  <si>
    <t>МБДОУ № 310</t>
  </si>
  <si>
    <t>МБДОУ № 312</t>
  </si>
  <si>
    <t>МБДОУ № 321</t>
  </si>
  <si>
    <t>МБДОУ № 322 "Морозко"</t>
  </si>
  <si>
    <t>МБДОУ № 325</t>
  </si>
  <si>
    <t>Отчет о исполнении муниципального задания за 12 месяцев 2018 года  МАОУ ДО ДТ</t>
  </si>
  <si>
    <t>МАОУ ДО ДТ</t>
  </si>
  <si>
    <t>исполнение плана комплектования (процент; определяется как отношение количества обучающихся к количеству обучающихся по плану комплектования);</t>
  </si>
  <si>
    <t>человеко-час</t>
  </si>
  <si>
    <t>Реализация дополнительных общеразвивающих программ (не указано, не указано, технической направленности)</t>
  </si>
  <si>
    <t>Реализация дополнительных общеразвивающих программ (не указано, не указано, естественнонаучной направленности)</t>
  </si>
  <si>
    <t>Реализация дополнительных общеразвивающих программ (не указано, не указано, физкультурно-спортивной)</t>
  </si>
  <si>
    <t>Реализация дополнительных общеразвивающих программ (не указано, не указано, художественной направленности)</t>
  </si>
  <si>
    <t>Реализация дополнительных общеразвивающих программ (не указано, не указано, туристско-краеведческой направленности)</t>
  </si>
  <si>
    <t>Реализация дополнительных общеразвивающих программ (не указано, не указано, социально педагогической направленности)</t>
  </si>
  <si>
    <t>804200О.99.0.ББ52АЖ48000</t>
  </si>
  <si>
    <t>Реализация дополнительных общеразвивающих программ (не указано, не указано, другой направленности)</t>
  </si>
  <si>
    <t>Р.01.1.0001.0001.001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</si>
  <si>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</t>
  </si>
  <si>
    <t>Работа</t>
  </si>
  <si>
    <t>1. Отсутствие обоснованных претензий потребителей к качеству предоставляемой работы (дети)</t>
  </si>
  <si>
    <t>единица</t>
  </si>
  <si>
    <t xml:space="preserve">2. Отсутствие обоснованных претензий учредителя к организации предоставления работы </t>
  </si>
  <si>
    <t>Количество участников мероприятий</t>
  </si>
  <si>
    <t>920700О.99.0.АЗ22АА00001</t>
  </si>
  <si>
    <t>Организация отдыха детей и молодежи</t>
  </si>
  <si>
    <t>отсутствие случаев детского травматизма (процент; приотсутствии травматизма - 100%, при наличии случаев травматизма - 0%).</t>
  </si>
  <si>
    <t>отсутствие нарушений детьми режима пребывания (процент; при отсутствии нарушений - 100%, при наличии случаев нарушений - 0%).</t>
  </si>
  <si>
    <t>Исполнитель ведущий экономист Карочкина Виктория Викторовна тел. 218-08-53</t>
  </si>
  <si>
    <t xml:space="preserve">Отчет о исполнении муниципального задания за 12 месяцев 2018 года  МБОУ ДО ДООЦ №1 </t>
  </si>
  <si>
    <t xml:space="preserve">МБОУ ДО ДООЦ №1 </t>
  </si>
  <si>
    <t>Отчет о исполнении муниципального задания за 12 месяцев 2018 года  ДО ЦДО СПЕКТР</t>
  </si>
  <si>
    <t>ДО ЦДО СПЕКТР</t>
  </si>
  <si>
    <t>Отчет о исполнении муниципального задания за 12 месяцев 2018 года МБУ ЦППМиСП № 5 Сознание</t>
  </si>
  <si>
    <t>МБУ ЦППМиСП № 5 Сознание</t>
  </si>
  <si>
    <t>Коррекционно-развивающая, компенсирующая и логопедическая помощь обучающимся</t>
  </si>
  <si>
    <t>доля педагогических кадров с высшим профессиональным образованием в области коррекционной педагогики и психологии  (процент; определяется как отношение количества педагогов с высшим образованием к  общему числу педагогов);</t>
  </si>
  <si>
    <t>доля детей, осваивающих дополнительные коррекционно-развивающие программы в учреждении (процент; определяется как количество осваивающих детей дополнительные программы к общему количеству детей)</t>
  </si>
  <si>
    <t xml:space="preserve">Число обучющихся </t>
  </si>
  <si>
    <t>Психолого-медико-педагогическое обследование детей</t>
  </si>
  <si>
    <t>доля детей, прошедших комплексное обследование  (процент; определяется как отношение количества детей, прошедших комплексное обследование, к количеству обратившихся);</t>
  </si>
  <si>
    <t>доля подготовленных  рекомендаций в программу сопровождения(процент; определяется как отношение количества подготовленных рекомендаций в программу сопровождения к количеству обратившихся)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</si>
  <si>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</si>
  <si>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доля детей, родителей,и педагогических работников обратившихся за консультацией (процент; определяется как отношение количества человек получивших консультацию к общему количеству обратившихся)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</si>
</sst>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charset val="204"/>
    </font>
    <font>
      <sz val="11"/>
      <name val="Calibri"/>
      <family val="2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Calibri"/>
      <family val="2"/>
      <charset val="204"/>
    </font>
    <font>
      <b/>
      <u/>
      <sz val="18"/>
      <name val="Calibri"/>
      <family val="2"/>
      <charset val="204"/>
    </font>
    <font>
      <sz val="16"/>
      <name val="Times New Roman"/>
      <family val="1"/>
      <charset val="204"/>
    </font>
    <font>
      <sz val="10"/>
      <name val="Arial"/>
    </font>
    <font>
      <b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6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544">
    <xf numFmtId="0" fontId="0" fillId="0" borderId="0" xfId="0"/>
    <xf numFmtId="0" fontId="3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1" fontId="3" fillId="0" borderId="0" xfId="0" applyNumberFormat="1" applyFont="1" applyFill="1"/>
    <xf numFmtId="0" fontId="4" fillId="0" borderId="3" xfId="0" quotePrefix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/>
    <xf numFmtId="164" fontId="4" fillId="0" borderId="2" xfId="2" applyNumberFormat="1" applyFont="1" applyFill="1" applyBorder="1" applyAlignment="1">
      <alignment horizontal="center" wrapText="1"/>
    </xf>
    <xf numFmtId="165" fontId="6" fillId="0" borderId="2" xfId="2" applyNumberFormat="1" applyFont="1" applyFill="1" applyBorder="1" applyAlignment="1" applyProtection="1">
      <alignment horizontal="center" wrapText="1"/>
    </xf>
    <xf numFmtId="0" fontId="4" fillId="0" borderId="4" xfId="0" quotePrefix="1" applyFont="1" applyFill="1" applyBorder="1" applyAlignment="1">
      <alignment wrapText="1"/>
    </xf>
    <xf numFmtId="0" fontId="4" fillId="0" borderId="5" xfId="0" quotePrefix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vertical="top" wrapText="1"/>
    </xf>
    <xf numFmtId="164" fontId="6" fillId="0" borderId="2" xfId="2" applyNumberFormat="1" applyFont="1" applyFill="1" applyBorder="1" applyAlignment="1" applyProtection="1">
      <alignment horizontal="center" wrapText="1"/>
    </xf>
    <xf numFmtId="166" fontId="6" fillId="0" borderId="2" xfId="1" applyNumberFormat="1" applyFont="1" applyFill="1" applyBorder="1" applyAlignment="1" applyProtection="1">
      <alignment horizontal="center" wrapText="1"/>
    </xf>
    <xf numFmtId="164" fontId="4" fillId="0" borderId="2" xfId="2" applyNumberFormat="1" applyFont="1" applyFill="1" applyBorder="1" applyAlignment="1" applyProtection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 wrapText="1"/>
    </xf>
    <xf numFmtId="2" fontId="4" fillId="0" borderId="2" xfId="2" applyNumberFormat="1" applyFont="1" applyFill="1" applyBorder="1" applyAlignment="1" applyProtection="1">
      <alignment horizontal="center" vertical="center" wrapText="1"/>
    </xf>
    <xf numFmtId="164" fontId="4" fillId="0" borderId="2" xfId="2" applyNumberFormat="1" applyFont="1" applyFill="1" applyBorder="1" applyAlignment="1">
      <alignment horizontal="center" vertical="justify" wrapText="1"/>
    </xf>
    <xf numFmtId="164" fontId="4" fillId="0" borderId="2" xfId="2" applyNumberFormat="1" applyFont="1" applyFill="1" applyBorder="1" applyAlignment="1" applyProtection="1">
      <alignment horizontal="center" vertical="justify" wrapText="1"/>
    </xf>
    <xf numFmtId="3" fontId="4" fillId="0" borderId="2" xfId="0" applyNumberFormat="1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justify" wrapText="1"/>
    </xf>
    <xf numFmtId="0" fontId="8" fillId="0" borderId="0" xfId="0" applyFont="1" applyFill="1"/>
    <xf numFmtId="164" fontId="8" fillId="0" borderId="0" xfId="0" applyNumberFormat="1" applyFont="1" applyFill="1"/>
    <xf numFmtId="0" fontId="6" fillId="0" borderId="0" xfId="0" applyFont="1" applyFill="1" applyAlignment="1">
      <alignment horizontal="center"/>
    </xf>
    <xf numFmtId="49" fontId="6" fillId="0" borderId="0" xfId="0" applyNumberFormat="1" applyFont="1" applyFill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/>
    <xf numFmtId="0" fontId="6" fillId="0" borderId="0" xfId="0" applyFont="1" applyFill="1"/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justify" wrapText="1"/>
    </xf>
    <xf numFmtId="165" fontId="4" fillId="0" borderId="2" xfId="0" applyNumberFormat="1" applyFont="1" applyFill="1" applyBorder="1" applyAlignment="1">
      <alignment horizontal="center" vertical="justify" wrapText="1"/>
    </xf>
    <xf numFmtId="165" fontId="4" fillId="0" borderId="2" xfId="2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5" fontId="8" fillId="0" borderId="0" xfId="0" applyNumberFormat="1" applyFont="1" applyFill="1"/>
    <xf numFmtId="165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/>
    <xf numFmtId="165" fontId="4" fillId="0" borderId="7" xfId="2" applyNumberFormat="1" applyFont="1" applyFill="1" applyBorder="1" applyAlignment="1" applyProtection="1">
      <alignment horizontal="center" wrapText="1"/>
    </xf>
    <xf numFmtId="164" fontId="4" fillId="0" borderId="7" xfId="2" applyNumberFormat="1" applyFont="1" applyFill="1" applyBorder="1" applyAlignment="1" applyProtection="1">
      <alignment horizontal="center" wrapText="1"/>
    </xf>
    <xf numFmtId="49" fontId="4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 wrapText="1"/>
    </xf>
    <xf numFmtId="165" fontId="4" fillId="0" borderId="7" xfId="2" applyNumberFormat="1" applyFont="1" applyFill="1" applyBorder="1" applyAlignment="1" applyProtection="1">
      <alignment horizontal="center" vertical="justify" wrapText="1"/>
    </xf>
    <xf numFmtId="164" fontId="4" fillId="0" borderId="7" xfId="2" applyNumberFormat="1" applyFont="1" applyFill="1" applyBorder="1" applyAlignment="1" applyProtection="1">
      <alignment horizontal="center" vertical="justify" wrapText="1"/>
    </xf>
    <xf numFmtId="164" fontId="4" fillId="0" borderId="7" xfId="0" applyNumberFormat="1" applyFont="1" applyFill="1" applyBorder="1" applyAlignment="1">
      <alignment horizontal="center" vertical="justify" wrapText="1"/>
    </xf>
    <xf numFmtId="2" fontId="4" fillId="0" borderId="7" xfId="2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justify" wrapText="1"/>
    </xf>
    <xf numFmtId="3" fontId="4" fillId="0" borderId="2" xfId="2" applyNumberFormat="1" applyFont="1" applyFill="1" applyBorder="1" applyAlignment="1">
      <alignment horizontal="center" wrapText="1"/>
    </xf>
    <xf numFmtId="3" fontId="4" fillId="0" borderId="2" xfId="2" applyNumberFormat="1" applyFont="1" applyFill="1" applyBorder="1" applyAlignment="1">
      <alignment horizontal="center" vertical="justify" wrapText="1"/>
    </xf>
    <xf numFmtId="0" fontId="4" fillId="0" borderId="2" xfId="0" applyFont="1" applyFill="1" applyBorder="1" applyAlignment="1">
      <alignment horizontal="center" vertical="justify" wrapText="1"/>
    </xf>
    <xf numFmtId="165" fontId="4" fillId="0" borderId="2" xfId="2" applyNumberFormat="1" applyFont="1" applyFill="1" applyBorder="1" applyAlignment="1" applyProtection="1">
      <alignment horizontal="center" vertical="justify" wrapText="1"/>
    </xf>
    <xf numFmtId="165" fontId="4" fillId="0" borderId="2" xfId="2" applyNumberFormat="1" applyFont="1" applyFill="1" applyBorder="1" applyAlignment="1" applyProtection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9" fillId="0" borderId="0" xfId="0" applyFont="1" applyFill="1"/>
    <xf numFmtId="4" fontId="9" fillId="0" borderId="0" xfId="0" applyNumberFormat="1" applyFont="1" applyFill="1"/>
    <xf numFmtId="164" fontId="9" fillId="0" borderId="0" xfId="0" applyNumberFormat="1" applyFont="1" applyFill="1"/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 applyProtection="1">
      <alignment horizontal="center" vertical="justify" wrapText="1"/>
    </xf>
    <xf numFmtId="1" fontId="4" fillId="0" borderId="2" xfId="0" applyNumberFormat="1" applyFont="1" applyFill="1" applyBorder="1" applyAlignment="1">
      <alignment horizontal="center" vertical="justify" wrapText="1"/>
    </xf>
    <xf numFmtId="3" fontId="4" fillId="0" borderId="2" xfId="2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/>
    <xf numFmtId="166" fontId="4" fillId="0" borderId="2" xfId="1" applyNumberFormat="1" applyFont="1" applyFill="1" applyBorder="1" applyAlignment="1" applyProtection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165" fontId="6" fillId="0" borderId="2" xfId="2" applyNumberFormat="1" applyFont="1" applyFill="1" applyBorder="1" applyAlignment="1">
      <alignment horizontal="center" wrapText="1"/>
    </xf>
    <xf numFmtId="165" fontId="6" fillId="2" borderId="2" xfId="2" applyNumberFormat="1" applyFont="1" applyFill="1" applyBorder="1" applyAlignment="1">
      <alignment horizontal="center" wrapText="1"/>
    </xf>
    <xf numFmtId="2" fontId="6" fillId="3" borderId="2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2" xfId="0" applyNumberFormat="1" applyFont="1" applyBorder="1" applyAlignment="1">
      <alignment vertical="top" wrapText="1"/>
    </xf>
    <xf numFmtId="166" fontId="6" fillId="3" borderId="2" xfId="1" applyNumberFormat="1" applyFont="1" applyFill="1" applyBorder="1" applyAlignment="1" applyProtection="1">
      <alignment horizontal="center" wrapText="1"/>
    </xf>
    <xf numFmtId="164" fontId="6" fillId="3" borderId="2" xfId="2" applyNumberFormat="1" applyFont="1" applyFill="1" applyBorder="1" applyAlignment="1" applyProtection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justify"/>
    </xf>
    <xf numFmtId="4" fontId="4" fillId="0" borderId="2" xfId="2" applyNumberFormat="1" applyFont="1" applyFill="1" applyBorder="1" applyAlignment="1">
      <alignment horizontal="center" wrapText="1"/>
    </xf>
    <xf numFmtId="165" fontId="3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3" fillId="4" borderId="0" xfId="0" applyFont="1" applyFill="1"/>
    <xf numFmtId="0" fontId="4" fillId="0" borderId="2" xfId="0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wrapText="1"/>
    </xf>
    <xf numFmtId="165" fontId="4" fillId="2" borderId="2" xfId="2" applyNumberFormat="1" applyFont="1" applyFill="1" applyBorder="1" applyAlignment="1">
      <alignment horizontal="center" wrapText="1"/>
    </xf>
    <xf numFmtId="0" fontId="6" fillId="0" borderId="4" xfId="0" quotePrefix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3" fillId="0" borderId="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165" fontId="6" fillId="0" borderId="2" xfId="0" applyNumberFormat="1" applyFont="1" applyFill="1" applyBorder="1" applyAlignment="1">
      <alignment horizontal="center" vertical="top" wrapText="1"/>
    </xf>
    <xf numFmtId="164" fontId="6" fillId="0" borderId="2" xfId="2" applyNumberFormat="1" applyFont="1" applyFill="1" applyBorder="1" applyAlignment="1" applyProtection="1">
      <alignment horizontal="center" vertical="top" wrapText="1"/>
    </xf>
    <xf numFmtId="0" fontId="4" fillId="0" borderId="4" xfId="0" applyFont="1" applyFill="1" applyBorder="1" applyAlignment="1"/>
    <xf numFmtId="2" fontId="11" fillId="0" borderId="0" xfId="0" applyNumberFormat="1" applyFont="1" applyFill="1" applyAlignment="1">
      <alignment horizontal="center"/>
    </xf>
    <xf numFmtId="2" fontId="4" fillId="0" borderId="0" xfId="0" applyNumberFormat="1" applyFont="1" applyFill="1"/>
    <xf numFmtId="14" fontId="4" fillId="0" borderId="0" xfId="0" applyNumberFormat="1" applyFont="1" applyFill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vertical="justify" wrapText="1"/>
    </xf>
    <xf numFmtId="3" fontId="4" fillId="0" borderId="7" xfId="2" applyNumberFormat="1" applyFont="1" applyFill="1" applyBorder="1" applyAlignment="1" applyProtection="1">
      <alignment horizontal="center" wrapText="1"/>
    </xf>
    <xf numFmtId="0" fontId="12" fillId="0" borderId="0" xfId="3" applyFill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wrapText="1"/>
    </xf>
    <xf numFmtId="165" fontId="6" fillId="0" borderId="2" xfId="3" applyNumberFormat="1" applyFont="1" applyFill="1" applyBorder="1" applyAlignment="1">
      <alignment horizontal="center" vertical="top" wrapText="1"/>
    </xf>
    <xf numFmtId="0" fontId="12" fillId="0" borderId="0" xfId="3" applyFill="1" applyAlignment="1">
      <alignment horizontal="center" vertical="top"/>
    </xf>
    <xf numFmtId="0" fontId="6" fillId="0" borderId="2" xfId="3" applyFont="1" applyFill="1" applyBorder="1" applyAlignment="1">
      <alignment horizontal="center" wrapText="1"/>
    </xf>
    <xf numFmtId="0" fontId="6" fillId="0" borderId="3" xfId="3" applyFont="1" applyFill="1" applyBorder="1" applyAlignment="1">
      <alignment horizontal="center" wrapText="1"/>
    </xf>
    <xf numFmtId="0" fontId="6" fillId="0" borderId="3" xfId="3" applyFont="1" applyBorder="1" applyAlignment="1">
      <alignment horizontal="center" wrapText="1"/>
    </xf>
    <xf numFmtId="0" fontId="6" fillId="0" borderId="4" xfId="3" applyFont="1" applyFill="1" applyBorder="1" applyAlignment="1">
      <alignment wrapText="1"/>
    </xf>
    <xf numFmtId="0" fontId="6" fillId="0" borderId="4" xfId="3" applyFont="1" applyFill="1" applyBorder="1" applyAlignment="1">
      <alignment vertical="top" wrapText="1"/>
    </xf>
    <xf numFmtId="165" fontId="6" fillId="2" borderId="2" xfId="4" applyNumberFormat="1" applyFont="1" applyFill="1" applyBorder="1" applyAlignment="1">
      <alignment horizontal="center" wrapText="1"/>
    </xf>
    <xf numFmtId="164" fontId="6" fillId="3" borderId="2" xfId="4" applyNumberFormat="1" applyFont="1" applyFill="1" applyBorder="1" applyAlignment="1" applyProtection="1">
      <alignment horizontal="center" wrapText="1"/>
    </xf>
    <xf numFmtId="2" fontId="6" fillId="3" borderId="2" xfId="4" applyNumberFormat="1" applyFont="1" applyFill="1" applyBorder="1" applyAlignment="1" applyProtection="1">
      <alignment horizontal="center" vertical="center" wrapText="1"/>
    </xf>
    <xf numFmtId="0" fontId="6" fillId="0" borderId="4" xfId="3" applyFont="1" applyBorder="1" applyAlignment="1">
      <alignment horizontal="center" wrapText="1"/>
    </xf>
    <xf numFmtId="0" fontId="6" fillId="0" borderId="2" xfId="3" applyFont="1" applyFill="1" applyBorder="1" applyAlignment="1">
      <alignment vertical="top" wrapText="1"/>
    </xf>
    <xf numFmtId="0" fontId="6" fillId="0" borderId="5" xfId="3" applyFont="1" applyFill="1" applyBorder="1" applyAlignment="1">
      <alignment wrapText="1"/>
    </xf>
    <xf numFmtId="0" fontId="6" fillId="0" borderId="5" xfId="3" applyFont="1" applyFill="1" applyBorder="1" applyAlignment="1">
      <alignment vertical="top" wrapText="1"/>
    </xf>
    <xf numFmtId="49" fontId="4" fillId="0" borderId="2" xfId="3" applyNumberFormat="1" applyFont="1" applyFill="1" applyBorder="1" applyAlignment="1">
      <alignment vertical="top" wrapText="1"/>
    </xf>
    <xf numFmtId="0" fontId="4" fillId="0" borderId="2" xfId="3" applyFont="1" applyBorder="1" applyAlignment="1">
      <alignment horizontal="center" wrapText="1"/>
    </xf>
    <xf numFmtId="2" fontId="6" fillId="3" borderId="2" xfId="4" applyNumberFormat="1" applyFont="1" applyFill="1" applyBorder="1" applyAlignment="1" applyProtection="1">
      <alignment horizont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3" xfId="3" applyFont="1" applyFill="1" applyBorder="1" applyAlignment="1">
      <alignment wrapText="1"/>
    </xf>
    <xf numFmtId="0" fontId="6" fillId="0" borderId="3" xfId="3" applyFont="1" applyFill="1" applyBorder="1" applyAlignment="1">
      <alignment vertical="top" wrapText="1"/>
    </xf>
    <xf numFmtId="165" fontId="6" fillId="0" borderId="2" xfId="4" applyNumberFormat="1" applyFont="1" applyFill="1" applyBorder="1" applyAlignment="1">
      <alignment horizontal="center" wrapText="1"/>
    </xf>
    <xf numFmtId="165" fontId="6" fillId="0" borderId="3" xfId="4" applyNumberFormat="1" applyFont="1" applyFill="1" applyBorder="1" applyAlignment="1" applyProtection="1">
      <alignment horizontal="center" wrapText="1"/>
    </xf>
    <xf numFmtId="0" fontId="12" fillId="0" borderId="0" xfId="3" applyFill="1" applyAlignment="1">
      <alignment wrapText="1"/>
    </xf>
    <xf numFmtId="165" fontId="6" fillId="0" borderId="2" xfId="4" applyNumberFormat="1" applyFont="1" applyFill="1" applyBorder="1" applyAlignment="1" applyProtection="1">
      <alignment horizontal="center" wrapText="1"/>
    </xf>
    <xf numFmtId="165" fontId="6" fillId="0" borderId="5" xfId="4" applyNumberFormat="1" applyFont="1" applyFill="1" applyBorder="1" applyAlignment="1" applyProtection="1">
      <alignment horizontal="center" wrapText="1"/>
    </xf>
    <xf numFmtId="0" fontId="4" fillId="0" borderId="2" xfId="3" applyFont="1" applyFill="1" applyBorder="1" applyAlignment="1">
      <alignment horizontal="center" wrapText="1"/>
    </xf>
    <xf numFmtId="0" fontId="6" fillId="0" borderId="4" xfId="3" quotePrefix="1" applyFont="1" applyFill="1" applyBorder="1" applyAlignment="1">
      <alignment horizontal="center" wrapText="1"/>
    </xf>
    <xf numFmtId="0" fontId="6" fillId="0" borderId="4" xfId="3" quotePrefix="1" applyFont="1" applyBorder="1" applyAlignment="1">
      <alignment horizontal="center" wrapText="1"/>
    </xf>
    <xf numFmtId="2" fontId="6" fillId="0" borderId="2" xfId="4" applyNumberFormat="1" applyFont="1" applyFill="1" applyBorder="1" applyAlignment="1" applyProtection="1">
      <alignment horizontal="center" vertical="center" wrapText="1"/>
    </xf>
    <xf numFmtId="49" fontId="4" fillId="0" borderId="5" xfId="3" applyNumberFormat="1" applyFont="1" applyFill="1" applyBorder="1" applyAlignment="1">
      <alignment vertical="top" wrapText="1"/>
    </xf>
    <xf numFmtId="164" fontId="6" fillId="0" borderId="2" xfId="4" applyNumberFormat="1" applyFont="1" applyFill="1" applyBorder="1" applyAlignment="1" applyProtection="1">
      <alignment horizontal="center" wrapText="1"/>
    </xf>
    <xf numFmtId="0" fontId="6" fillId="0" borderId="5" xfId="3" applyFont="1" applyFill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vertical="center"/>
    </xf>
    <xf numFmtId="49" fontId="4" fillId="0" borderId="0" xfId="3" applyNumberFormat="1" applyFont="1" applyFill="1" applyBorder="1" applyAlignment="1">
      <alignment horizontal="right" vertical="center" wrapText="1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15" fillId="0" borderId="0" xfId="3" applyFont="1" applyFill="1" applyBorder="1" applyAlignment="1">
      <alignment wrapText="1"/>
    </xf>
    <xf numFmtId="164" fontId="15" fillId="0" borderId="0" xfId="3" applyNumberFormat="1" applyFont="1" applyFill="1" applyBorder="1"/>
    <xf numFmtId="0" fontId="12" fillId="0" borderId="0" xfId="3" applyFill="1" applyBorder="1"/>
    <xf numFmtId="0" fontId="15" fillId="0" borderId="0" xfId="3" applyFont="1" applyFill="1" applyBorder="1"/>
    <xf numFmtId="164" fontId="12" fillId="0" borderId="0" xfId="3" applyNumberFormat="1" applyFill="1"/>
    <xf numFmtId="0" fontId="15" fillId="0" borderId="0" xfId="3" applyFont="1" applyFill="1" applyBorder="1" applyAlignment="1">
      <alignment horizontal="right"/>
    </xf>
    <xf numFmtId="3" fontId="15" fillId="0" borderId="0" xfId="3" applyNumberFormat="1" applyFont="1" applyFill="1" applyBorder="1" applyAlignment="1">
      <alignment wrapText="1"/>
    </xf>
    <xf numFmtId="3" fontId="15" fillId="0" borderId="0" xfId="3" applyNumberFormat="1" applyFont="1" applyFill="1" applyBorder="1"/>
    <xf numFmtId="0" fontId="12" fillId="0" borderId="0" xfId="3" applyFill="1" applyBorder="1" applyAlignment="1">
      <alignment wrapText="1"/>
    </xf>
    <xf numFmtId="3" fontId="12" fillId="0" borderId="0" xfId="3" applyNumberFormat="1" applyFill="1"/>
    <xf numFmtId="1" fontId="4" fillId="0" borderId="2" xfId="3" applyNumberFormat="1" applyFont="1" applyFill="1" applyBorder="1" applyAlignment="1">
      <alignment horizontal="center" wrapText="1"/>
    </xf>
    <xf numFmtId="4" fontId="15" fillId="0" borderId="0" xfId="3" applyNumberFormat="1" applyFont="1" applyFill="1" applyBorder="1"/>
    <xf numFmtId="49" fontId="14" fillId="0" borderId="0" xfId="3" applyNumberFormat="1" applyFont="1" applyFill="1" applyBorder="1" applyAlignment="1">
      <alignment horizontal="right" vertical="top" wrapText="1"/>
    </xf>
    <xf numFmtId="165" fontId="4" fillId="0" borderId="2" xfId="3" applyNumberFormat="1" applyFont="1" applyFill="1" applyBorder="1" applyAlignment="1">
      <alignment horizontal="center" wrapText="1"/>
    </xf>
    <xf numFmtId="164" fontId="4" fillId="0" borderId="2" xfId="3" applyNumberFormat="1" applyFont="1" applyFill="1" applyBorder="1" applyAlignment="1">
      <alignment horizontal="center" wrapText="1"/>
    </xf>
    <xf numFmtId="164" fontId="6" fillId="0" borderId="3" xfId="4" applyNumberFormat="1" applyFont="1" applyFill="1" applyBorder="1" applyAlignment="1" applyProtection="1">
      <alignment horizontal="center" wrapText="1"/>
    </xf>
    <xf numFmtId="164" fontId="6" fillId="0" borderId="5" xfId="4" applyNumberFormat="1" applyFont="1" applyFill="1" applyBorder="1" applyAlignment="1" applyProtection="1">
      <alignment horizontal="center" wrapText="1"/>
    </xf>
    <xf numFmtId="0" fontId="15" fillId="0" borderId="2" xfId="3" applyFont="1" applyFill="1" applyBorder="1"/>
    <xf numFmtId="164" fontId="6" fillId="0" borderId="2" xfId="3" applyNumberFormat="1" applyFont="1" applyFill="1" applyBorder="1" applyAlignment="1">
      <alignment horizontal="center" vertical="top" wrapText="1"/>
    </xf>
    <xf numFmtId="164" fontId="6" fillId="0" borderId="2" xfId="3" applyNumberFormat="1" applyFont="1" applyFill="1" applyBorder="1" applyAlignment="1">
      <alignment horizontal="center" wrapText="1"/>
    </xf>
    <xf numFmtId="165" fontId="6" fillId="7" borderId="2" xfId="4" applyNumberFormat="1" applyFont="1" applyFill="1" applyBorder="1" applyAlignment="1" applyProtection="1">
      <alignment horizontal="center" wrapText="1"/>
    </xf>
    <xf numFmtId="2" fontId="4" fillId="0" borderId="2" xfId="3" applyNumberFormat="1" applyFont="1" applyBorder="1" applyAlignment="1">
      <alignment horizontal="center" wrapText="1"/>
    </xf>
    <xf numFmtId="3" fontId="6" fillId="2" borderId="2" xfId="4" applyNumberFormat="1" applyFont="1" applyFill="1" applyBorder="1" applyAlignment="1">
      <alignment horizontal="center" wrapText="1"/>
    </xf>
    <xf numFmtId="165" fontId="6" fillId="8" borderId="2" xfId="4" applyNumberFormat="1" applyFont="1" applyFill="1" applyBorder="1" applyAlignment="1" applyProtection="1">
      <alignment horizontal="center" wrapText="1"/>
    </xf>
    <xf numFmtId="164" fontId="4" fillId="0" borderId="2" xfId="3" applyNumberFormat="1" applyFont="1" applyBorder="1" applyAlignment="1">
      <alignment horizontal="center" wrapText="1"/>
    </xf>
    <xf numFmtId="0" fontId="15" fillId="0" borderId="3" xfId="3" applyFont="1" applyFill="1" applyBorder="1"/>
    <xf numFmtId="0" fontId="12" fillId="0" borderId="0" xfId="3" applyFill="1" applyBorder="1" applyAlignment="1">
      <alignment horizontal="center" vertical="top"/>
    </xf>
    <xf numFmtId="164" fontId="12" fillId="0" borderId="0" xfId="3" applyNumberFormat="1" applyFill="1" applyAlignment="1">
      <alignment horizontal="center" vertical="top"/>
    </xf>
    <xf numFmtId="0" fontId="15" fillId="0" borderId="0" xfId="3" applyFont="1" applyFill="1" applyBorder="1" applyAlignment="1">
      <alignment horizontal="center" vertical="top"/>
    </xf>
    <xf numFmtId="3" fontId="15" fillId="0" borderId="0" xfId="3" applyNumberFormat="1" applyFont="1" applyFill="1" applyBorder="1" applyAlignment="1">
      <alignment horizontal="center" vertical="top"/>
    </xf>
    <xf numFmtId="0" fontId="16" fillId="0" borderId="0" xfId="3" applyFont="1" applyFill="1" applyBorder="1"/>
    <xf numFmtId="165" fontId="6" fillId="7" borderId="2" xfId="4" applyNumberFormat="1" applyFont="1" applyFill="1" applyBorder="1" applyAlignment="1">
      <alignment horizontal="center" wrapText="1"/>
    </xf>
    <xf numFmtId="4" fontId="8" fillId="0" borderId="0" xfId="3" applyNumberFormat="1" applyFont="1" applyFill="1" applyBorder="1"/>
    <xf numFmtId="0" fontId="17" fillId="0" borderId="0" xfId="3" applyFont="1" applyFill="1" applyBorder="1"/>
    <xf numFmtId="0" fontId="17" fillId="0" borderId="0" xfId="3" applyFont="1" applyFill="1"/>
    <xf numFmtId="1" fontId="4" fillId="0" borderId="2" xfId="3" applyNumberFormat="1" applyFont="1" applyBorder="1" applyAlignment="1">
      <alignment horizontal="center" wrapText="1"/>
    </xf>
    <xf numFmtId="3" fontId="6" fillId="0" borderId="2" xfId="3" applyNumberFormat="1" applyFont="1" applyFill="1" applyBorder="1" applyAlignment="1">
      <alignment horizontal="center" vertical="center" wrapText="1"/>
    </xf>
    <xf numFmtId="164" fontId="6" fillId="2" borderId="2" xfId="4" applyNumberFormat="1" applyFont="1" applyFill="1" applyBorder="1" applyAlignment="1">
      <alignment horizontal="center" wrapText="1"/>
    </xf>
    <xf numFmtId="164" fontId="6" fillId="3" borderId="2" xfId="3" applyNumberFormat="1" applyFont="1" applyFill="1" applyBorder="1" applyAlignment="1" applyProtection="1">
      <alignment horizontal="center" wrapText="1"/>
    </xf>
    <xf numFmtId="164" fontId="6" fillId="0" borderId="2" xfId="4" applyNumberFormat="1" applyFont="1" applyFill="1" applyBorder="1" applyAlignment="1">
      <alignment horizontal="center" wrapText="1"/>
    </xf>
    <xf numFmtId="165" fontId="6" fillId="0" borderId="2" xfId="3" applyNumberFormat="1" applyFont="1" applyFill="1" applyBorder="1" applyAlignment="1" applyProtection="1">
      <alignment horizontal="center" wrapText="1"/>
    </xf>
    <xf numFmtId="1" fontId="6" fillId="0" borderId="2" xfId="4" applyNumberFormat="1" applyFont="1" applyFill="1" applyBorder="1" applyAlignment="1" applyProtection="1">
      <alignment horizontal="center" wrapText="1"/>
    </xf>
    <xf numFmtId="165" fontId="4" fillId="0" borderId="2" xfId="3" applyNumberFormat="1" applyFont="1" applyBorder="1" applyAlignment="1">
      <alignment horizontal="center" wrapText="1"/>
    </xf>
    <xf numFmtId="3" fontId="4" fillId="0" borderId="2" xfId="3" applyNumberFormat="1" applyFont="1" applyFill="1" applyBorder="1" applyAlignment="1">
      <alignment horizontal="center" wrapText="1"/>
    </xf>
    <xf numFmtId="3" fontId="6" fillId="0" borderId="2" xfId="4" applyNumberFormat="1" applyFont="1" applyFill="1" applyBorder="1" applyAlignment="1">
      <alignment horizontal="center" wrapText="1"/>
    </xf>
    <xf numFmtId="165" fontId="12" fillId="0" borderId="0" xfId="3" applyNumberFormat="1" applyFill="1"/>
    <xf numFmtId="165" fontId="15" fillId="0" borderId="3" xfId="3" applyNumberFormat="1" applyFont="1" applyFill="1" applyBorder="1"/>
    <xf numFmtId="165" fontId="15" fillId="0" borderId="0" xfId="3" applyNumberFormat="1" applyFont="1" applyFill="1" applyBorder="1"/>
    <xf numFmtId="0" fontId="18" fillId="0" borderId="0" xfId="3" applyFont="1" applyFill="1" applyBorder="1"/>
    <xf numFmtId="164" fontId="15" fillId="0" borderId="3" xfId="3" applyNumberFormat="1" applyFont="1" applyFill="1" applyBorder="1"/>
    <xf numFmtId="0" fontId="4" fillId="0" borderId="0" xfId="3" applyFont="1" applyFill="1"/>
    <xf numFmtId="0" fontId="6" fillId="0" borderId="2" xfId="3" applyFont="1" applyBorder="1" applyAlignment="1">
      <alignment wrapText="1"/>
    </xf>
    <xf numFmtId="0" fontId="6" fillId="0" borderId="3" xfId="3" applyFont="1" applyFill="1" applyBorder="1" applyAlignment="1">
      <alignment horizontal="center" vertical="top" wrapText="1"/>
    </xf>
    <xf numFmtId="0" fontId="4" fillId="0" borderId="0" xfId="3" applyFont="1" applyFill="1" applyAlignment="1">
      <alignment horizontal="center" vertical="top"/>
    </xf>
    <xf numFmtId="0" fontId="6" fillId="0" borderId="2" xfId="3" applyFont="1" applyFill="1" applyBorder="1" applyAlignment="1">
      <alignment horizontal="justify" vertical="top"/>
    </xf>
    <xf numFmtId="165" fontId="6" fillId="0" borderId="2" xfId="4" applyNumberFormat="1" applyFont="1" applyFill="1" applyBorder="1" applyAlignment="1">
      <alignment horizontal="center" vertical="justify" wrapText="1"/>
    </xf>
    <xf numFmtId="164" fontId="6" fillId="0" borderId="2" xfId="4" applyNumberFormat="1" applyFont="1" applyFill="1" applyBorder="1" applyAlignment="1" applyProtection="1">
      <alignment horizontal="center" vertical="justify" wrapText="1"/>
    </xf>
    <xf numFmtId="0" fontId="4" fillId="0" borderId="2" xfId="3" applyFont="1" applyFill="1" applyBorder="1" applyAlignment="1">
      <alignment horizontal="center" vertical="justify" wrapText="1"/>
    </xf>
    <xf numFmtId="0" fontId="8" fillId="0" borderId="2" xfId="3" applyFont="1" applyFill="1" applyBorder="1" applyAlignment="1">
      <alignment vertical="top" wrapText="1"/>
    </xf>
    <xf numFmtId="0" fontId="6" fillId="0" borderId="0" xfId="3" applyFont="1" applyFill="1" applyBorder="1" applyAlignment="1">
      <alignment horizontal="center" vertical="center"/>
    </xf>
    <xf numFmtId="165" fontId="6" fillId="0" borderId="0" xfId="4" applyNumberFormat="1" applyFont="1" applyFill="1" applyBorder="1" applyAlignment="1">
      <alignment horizontal="center" vertical="top" wrapText="1"/>
    </xf>
    <xf numFmtId="164" fontId="6" fillId="0" borderId="0" xfId="4" applyNumberFormat="1" applyFont="1" applyFill="1" applyBorder="1" applyAlignment="1" applyProtection="1">
      <alignment horizontal="center" vertical="top" wrapText="1"/>
    </xf>
    <xf numFmtId="0" fontId="12" fillId="0" borderId="0" xfId="3" applyFill="1" applyBorder="1" applyAlignment="1">
      <alignment horizontal="center" vertical="top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4" fontId="6" fillId="0" borderId="0" xfId="4" applyNumberFormat="1" applyFont="1" applyFill="1" applyBorder="1" applyAlignment="1" applyProtection="1">
      <alignment horizontal="center" vertical="center" wrapText="1"/>
    </xf>
    <xf numFmtId="0" fontId="6" fillId="0" borderId="0" xfId="3" applyFont="1" applyFill="1" applyAlignment="1">
      <alignment vertical="center"/>
    </xf>
    <xf numFmtId="165" fontId="6" fillId="0" borderId="0" xfId="3" applyNumberFormat="1" applyFont="1" applyFill="1" applyAlignment="1">
      <alignment horizontal="center" vertical="top"/>
    </xf>
    <xf numFmtId="165" fontId="6" fillId="0" borderId="0" xfId="3" applyNumberFormat="1" applyFont="1" applyFill="1" applyAlignment="1">
      <alignment horizontal="center"/>
    </xf>
    <xf numFmtId="0" fontId="12" fillId="0" borderId="0" xfId="3" applyFill="1" applyAlignment="1">
      <alignment horizontal="justify" vertical="top"/>
    </xf>
    <xf numFmtId="0" fontId="12" fillId="0" borderId="0" xfId="3"/>
    <xf numFmtId="0" fontId="20" fillId="0" borderId="0" xfId="3" applyFont="1" applyFill="1" applyAlignment="1">
      <alignment horizontal="center" vertical="top"/>
    </xf>
    <xf numFmtId="0" fontId="20" fillId="0" borderId="0" xfId="3" applyFont="1" applyFill="1"/>
    <xf numFmtId="0" fontId="21" fillId="0" borderId="0" xfId="3" applyFont="1" applyBorder="1"/>
    <xf numFmtId="0" fontId="15" fillId="0" borderId="0" xfId="3" applyFont="1" applyFill="1" applyAlignment="1">
      <alignment horizontal="justify" vertical="top"/>
    </xf>
    <xf numFmtId="0" fontId="6" fillId="0" borderId="2" xfId="3" applyFont="1" applyFill="1" applyBorder="1" applyAlignment="1">
      <alignment horizontal="center" vertical="center" wrapText="1"/>
    </xf>
    <xf numFmtId="3" fontId="6" fillId="0" borderId="2" xfId="3" applyNumberFormat="1" applyFont="1" applyFill="1" applyBorder="1" applyAlignment="1">
      <alignment horizontal="center" vertical="justify" wrapText="1"/>
    </xf>
    <xf numFmtId="3" fontId="6" fillId="0" borderId="2" xfId="3" applyNumberFormat="1" applyFont="1" applyFill="1" applyBorder="1" applyAlignment="1">
      <alignment horizontal="center" wrapText="1"/>
    </xf>
    <xf numFmtId="2" fontId="4" fillId="0" borderId="3" xfId="3" applyNumberFormat="1" applyFont="1" applyFill="1" applyBorder="1" applyAlignment="1">
      <alignment horizontal="center" wrapText="1"/>
    </xf>
    <xf numFmtId="2" fontId="22" fillId="0" borderId="4" xfId="3" applyNumberFormat="1" applyFont="1" applyFill="1" applyBorder="1" applyAlignment="1">
      <alignment horizontal="center"/>
    </xf>
    <xf numFmtId="2" fontId="6" fillId="0" borderId="21" xfId="4" applyNumberFormat="1" applyFont="1" applyFill="1" applyBorder="1" applyAlignment="1" applyProtection="1">
      <alignment horizontal="center" vertical="center" wrapText="1"/>
    </xf>
    <xf numFmtId="165" fontId="6" fillId="0" borderId="3" xfId="4" applyNumberFormat="1" applyFont="1" applyFill="1" applyBorder="1" applyAlignment="1">
      <alignment horizontal="center" wrapText="1"/>
    </xf>
    <xf numFmtId="3" fontId="6" fillId="0" borderId="3" xfId="3" applyNumberFormat="1" applyFont="1" applyFill="1" applyBorder="1" applyAlignment="1">
      <alignment horizontal="center" wrapText="1"/>
    </xf>
    <xf numFmtId="2" fontId="6" fillId="0" borderId="22" xfId="4" applyNumberFormat="1" applyFont="1" applyFill="1" applyBorder="1" applyAlignment="1" applyProtection="1">
      <alignment horizontal="center" vertical="center" wrapText="1"/>
    </xf>
    <xf numFmtId="0" fontId="12" fillId="0" borderId="0" xfId="3" applyFill="1" applyAlignment="1">
      <alignment horizontal="center"/>
    </xf>
    <xf numFmtId="164" fontId="6" fillId="0" borderId="0" xfId="4" applyNumberFormat="1" applyFont="1" applyFill="1" applyBorder="1" applyAlignment="1" applyProtection="1">
      <alignment horizontal="center" wrapText="1"/>
    </xf>
    <xf numFmtId="0" fontId="21" fillId="0" borderId="0" xfId="3" applyFont="1" applyFill="1" applyBorder="1" applyAlignment="1">
      <alignment horizontal="center" vertical="top"/>
    </xf>
    <xf numFmtId="0" fontId="21" fillId="0" borderId="0" xfId="3" applyFont="1" applyFill="1" applyBorder="1"/>
    <xf numFmtId="0" fontId="23" fillId="0" borderId="0" xfId="3" applyFont="1" applyFill="1" applyBorder="1"/>
    <xf numFmtId="0" fontId="21" fillId="0" borderId="1" xfId="3" applyFont="1" applyFill="1" applyBorder="1"/>
    <xf numFmtId="0" fontId="21" fillId="0" borderId="0" xfId="3" applyFont="1" applyFill="1"/>
    <xf numFmtId="0" fontId="4" fillId="0" borderId="2" xfId="3" applyFont="1" applyFill="1" applyBorder="1" applyAlignment="1">
      <alignment vertical="top" wrapText="1"/>
    </xf>
    <xf numFmtId="0" fontId="15" fillId="0" borderId="0" xfId="3" applyFont="1" applyFill="1"/>
    <xf numFmtId="0" fontId="15" fillId="0" borderId="0" xfId="3" applyFont="1" applyFill="1" applyAlignment="1">
      <alignment horizontal="center" vertical="top"/>
    </xf>
    <xf numFmtId="0" fontId="6" fillId="0" borderId="2" xfId="3" applyFont="1" applyFill="1" applyBorder="1"/>
    <xf numFmtId="4" fontId="15" fillId="0" borderId="0" xfId="3" applyNumberFormat="1" applyFont="1" applyFill="1"/>
    <xf numFmtId="2" fontId="12" fillId="0" borderId="0" xfId="3" applyNumberFormat="1" applyFill="1"/>
    <xf numFmtId="0" fontId="6" fillId="0" borderId="0" xfId="3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164" fontId="4" fillId="0" borderId="3" xfId="2" applyNumberFormat="1" applyFont="1" applyFill="1" applyBorder="1" applyAlignment="1" applyProtection="1">
      <alignment horizontal="center" wrapText="1"/>
    </xf>
    <xf numFmtId="164" fontId="4" fillId="0" borderId="4" xfId="2" applyNumberFormat="1" applyFont="1" applyFill="1" applyBorder="1" applyAlignment="1" applyProtection="1">
      <alignment horizontal="center" wrapText="1"/>
    </xf>
    <xf numFmtId="164" fontId="4" fillId="0" borderId="5" xfId="2" applyNumberFormat="1" applyFont="1" applyFill="1" applyBorder="1" applyAlignment="1" applyProtection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2" fontId="4" fillId="0" borderId="3" xfId="0" applyNumberFormat="1" applyFont="1" applyFill="1" applyBorder="1" applyAlignment="1">
      <alignment horizontal="center" vertical="justify" wrapText="1"/>
    </xf>
    <xf numFmtId="2" fontId="3" fillId="0" borderId="4" xfId="0" applyNumberFormat="1" applyFont="1" applyFill="1" applyBorder="1" applyAlignment="1">
      <alignment horizontal="center" vertical="justify"/>
    </xf>
    <xf numFmtId="2" fontId="3" fillId="0" borderId="5" xfId="0" applyNumberFormat="1" applyFont="1" applyFill="1" applyBorder="1" applyAlignment="1">
      <alignment horizontal="center" vertical="justify"/>
    </xf>
    <xf numFmtId="164" fontId="4" fillId="0" borderId="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166" fontId="4" fillId="0" borderId="3" xfId="1" applyNumberFormat="1" applyFont="1" applyFill="1" applyBorder="1" applyAlignment="1">
      <alignment horizontal="center" wrapText="1"/>
    </xf>
    <xf numFmtId="166" fontId="1" fillId="0" borderId="4" xfId="1" applyNumberFormat="1" applyFont="1" applyFill="1" applyBorder="1" applyAlignment="1">
      <alignment horizontal="center"/>
    </xf>
    <xf numFmtId="166" fontId="1" fillId="0" borderId="5" xfId="1" applyNumberFormat="1" applyFont="1" applyFill="1" applyBorder="1" applyAlignment="1">
      <alignment horizontal="center"/>
    </xf>
    <xf numFmtId="164" fontId="6" fillId="0" borderId="3" xfId="2" applyNumberFormat="1" applyFont="1" applyFill="1" applyBorder="1" applyAlignment="1" applyProtection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2" fontId="4" fillId="0" borderId="3" xfId="2" applyNumberFormat="1" applyFont="1" applyFill="1" applyBorder="1" applyAlignment="1" applyProtection="1">
      <alignment horizontal="center" vertical="center" wrapText="1"/>
    </xf>
    <xf numFmtId="2" fontId="4" fillId="0" borderId="4" xfId="2" applyNumberFormat="1" applyFont="1" applyFill="1" applyBorder="1" applyAlignment="1" applyProtection="1">
      <alignment horizontal="center" vertical="center" wrapText="1"/>
    </xf>
    <xf numFmtId="2" fontId="4" fillId="0" borderId="5" xfId="2" applyNumberFormat="1" applyFont="1" applyFill="1" applyBorder="1" applyAlignment="1" applyProtection="1">
      <alignment horizontal="center" vertical="center" wrapText="1"/>
    </xf>
    <xf numFmtId="164" fontId="4" fillId="0" borderId="3" xfId="2" applyNumberFormat="1" applyFont="1" applyFill="1" applyBorder="1" applyAlignment="1" applyProtection="1">
      <alignment horizontal="center" vertical="justify" wrapText="1"/>
    </xf>
    <xf numFmtId="0" fontId="3" fillId="0" borderId="4" xfId="0" applyFont="1" applyFill="1" applyBorder="1" applyAlignment="1">
      <alignment horizontal="center" vertical="justify" wrapText="1"/>
    </xf>
    <xf numFmtId="0" fontId="3" fillId="0" borderId="5" xfId="0" applyFont="1" applyFill="1" applyBorder="1" applyAlignment="1">
      <alignment horizontal="center" vertical="justify" wrapText="1"/>
    </xf>
    <xf numFmtId="0" fontId="8" fillId="0" borderId="0" xfId="0" applyFont="1" applyFill="1" applyAlignment="1"/>
    <xf numFmtId="0" fontId="3" fillId="0" borderId="0" xfId="0" applyFont="1" applyFill="1" applyAlignment="1"/>
    <xf numFmtId="0" fontId="4" fillId="0" borderId="3" xfId="0" applyFont="1" applyFill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center" vertical="justify" wrapText="1"/>
    </xf>
    <xf numFmtId="0" fontId="4" fillId="0" borderId="5" xfId="0" applyFont="1" applyFill="1" applyBorder="1" applyAlignment="1">
      <alignment horizontal="center" vertical="justify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7" xfId="0" applyFont="1" applyFill="1" applyBorder="1" applyAlignment="1"/>
    <xf numFmtId="2" fontId="4" fillId="0" borderId="8" xfId="2" applyNumberFormat="1" applyFont="1" applyFill="1" applyBorder="1" applyAlignment="1" applyProtection="1">
      <alignment horizontal="center" vertical="center" wrapText="1"/>
    </xf>
    <xf numFmtId="2" fontId="4" fillId="0" borderId="11" xfId="2" applyNumberFormat="1" applyFont="1" applyFill="1" applyBorder="1" applyAlignment="1" applyProtection="1">
      <alignment horizontal="center" vertical="center" wrapText="1"/>
    </xf>
    <xf numFmtId="2" fontId="4" fillId="0" borderId="12" xfId="2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justify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7" xfId="2" applyNumberFormat="1" applyFont="1" applyFill="1" applyBorder="1" applyAlignment="1" applyProtection="1">
      <alignment horizontal="center" wrapText="1"/>
    </xf>
    <xf numFmtId="164" fontId="4" fillId="0" borderId="8" xfId="2" applyNumberFormat="1" applyFont="1" applyFill="1" applyBorder="1" applyAlignment="1" applyProtection="1">
      <alignment horizontal="center" wrapText="1"/>
    </xf>
    <xf numFmtId="164" fontId="4" fillId="0" borderId="11" xfId="2" applyNumberFormat="1" applyFont="1" applyFill="1" applyBorder="1" applyAlignment="1" applyProtection="1">
      <alignment horizontal="center" wrapText="1"/>
    </xf>
    <xf numFmtId="164" fontId="4" fillId="0" borderId="12" xfId="2" applyNumberFormat="1" applyFont="1" applyFill="1" applyBorder="1" applyAlignment="1" applyProtection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justify" wrapText="1"/>
    </xf>
    <xf numFmtId="165" fontId="3" fillId="0" borderId="4" xfId="0" applyNumberFormat="1" applyFont="1" applyFill="1" applyBorder="1" applyAlignment="1">
      <alignment horizontal="center" vertical="justify"/>
    </xf>
    <xf numFmtId="165" fontId="3" fillId="0" borderId="5" xfId="0" applyNumberFormat="1" applyFont="1" applyFill="1" applyBorder="1" applyAlignment="1">
      <alignment horizontal="center" vertical="justify"/>
    </xf>
    <xf numFmtId="165" fontId="4" fillId="0" borderId="3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 applyProtection="1">
      <alignment horizontal="center" wrapText="1"/>
    </xf>
    <xf numFmtId="165" fontId="3" fillId="0" borderId="4" xfId="0" applyNumberFormat="1" applyFont="1" applyFill="1" applyBorder="1" applyAlignment="1">
      <alignment horizontal="center" wrapText="1"/>
    </xf>
    <xf numFmtId="165" fontId="3" fillId="0" borderId="5" xfId="0" applyNumberFormat="1" applyFont="1" applyFill="1" applyBorder="1" applyAlignment="1">
      <alignment horizontal="center" wrapText="1"/>
    </xf>
    <xf numFmtId="165" fontId="4" fillId="0" borderId="3" xfId="2" applyNumberFormat="1" applyFont="1" applyFill="1" applyBorder="1" applyAlignment="1" applyProtection="1">
      <alignment horizontal="center" vertical="justify" wrapText="1"/>
    </xf>
    <xf numFmtId="165" fontId="3" fillId="0" borderId="4" xfId="0" applyNumberFormat="1" applyFont="1" applyFill="1" applyBorder="1" applyAlignment="1">
      <alignment horizontal="center" vertical="justify" wrapText="1"/>
    </xf>
    <xf numFmtId="165" fontId="3" fillId="0" borderId="5" xfId="0" applyNumberFormat="1" applyFont="1" applyFill="1" applyBorder="1" applyAlignment="1">
      <alignment horizontal="center" vertical="justify" wrapText="1"/>
    </xf>
    <xf numFmtId="164" fontId="4" fillId="0" borderId="3" xfId="0" applyNumberFormat="1" applyFont="1" applyFill="1" applyBorder="1" applyAlignment="1">
      <alignment horizontal="center" vertical="justify" wrapText="1"/>
    </xf>
    <xf numFmtId="164" fontId="3" fillId="0" borderId="4" xfId="0" applyNumberFormat="1" applyFont="1" applyFill="1" applyBorder="1" applyAlignment="1">
      <alignment horizontal="center" vertical="justify"/>
    </xf>
    <xf numFmtId="164" fontId="3" fillId="0" borderId="5" xfId="0" applyNumberFormat="1" applyFont="1" applyFill="1" applyBorder="1" applyAlignment="1">
      <alignment horizontal="center" vertical="justify"/>
    </xf>
    <xf numFmtId="164" fontId="4" fillId="0" borderId="4" xfId="2" applyNumberFormat="1" applyFont="1" applyFill="1" applyBorder="1" applyAlignment="1" applyProtection="1">
      <alignment horizontal="center" vertical="justify" wrapText="1"/>
    </xf>
    <xf numFmtId="164" fontId="4" fillId="0" borderId="5" xfId="2" applyNumberFormat="1" applyFont="1" applyFill="1" applyBorder="1" applyAlignment="1" applyProtection="1">
      <alignment horizontal="center" vertical="justify" wrapText="1"/>
    </xf>
    <xf numFmtId="3" fontId="4" fillId="0" borderId="3" xfId="0" applyNumberFormat="1" applyFont="1" applyFill="1" applyBorder="1" applyAlignment="1">
      <alignment horizontal="center" vertical="justify" wrapText="1"/>
    </xf>
    <xf numFmtId="3" fontId="3" fillId="0" borderId="4" xfId="0" applyNumberFormat="1" applyFont="1" applyFill="1" applyBorder="1" applyAlignment="1">
      <alignment horizontal="center" vertical="justify"/>
    </xf>
    <xf numFmtId="3" fontId="3" fillId="0" borderId="5" xfId="0" applyNumberFormat="1" applyFont="1" applyFill="1" applyBorder="1" applyAlignment="1">
      <alignment horizontal="center" vertical="justify"/>
    </xf>
    <xf numFmtId="3" fontId="4" fillId="0" borderId="3" xfId="0" applyNumberFormat="1" applyFont="1" applyFill="1" applyBorder="1" applyAlignment="1">
      <alignment horizontal="center" wrapText="1"/>
    </xf>
    <xf numFmtId="3" fontId="3" fillId="0" borderId="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2" fontId="4" fillId="0" borderId="3" xfId="0" applyNumberFormat="1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4" fontId="6" fillId="3" borderId="3" xfId="2" applyNumberFormat="1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6" fillId="3" borderId="3" xfId="0" applyNumberFormat="1" applyFont="1" applyFill="1" applyBorder="1" applyAlignment="1">
      <alignment horizontal="center" wrapText="1"/>
    </xf>
    <xf numFmtId="3" fontId="6" fillId="3" borderId="4" xfId="0" applyNumberFormat="1" applyFont="1" applyFill="1" applyBorder="1" applyAlignment="1">
      <alignment horizontal="center" wrapText="1"/>
    </xf>
    <xf numFmtId="3" fontId="6" fillId="3" borderId="5" xfId="0" applyNumberFormat="1" applyFont="1" applyFill="1" applyBorder="1" applyAlignment="1">
      <alignment horizontal="center" wrapText="1"/>
    </xf>
    <xf numFmtId="166" fontId="1" fillId="0" borderId="4" xfId="1" applyNumberFormat="1" applyFont="1" applyBorder="1" applyAlignment="1">
      <alignment horizontal="center"/>
    </xf>
    <xf numFmtId="166" fontId="1" fillId="0" borderId="5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166" fontId="4" fillId="0" borderId="4" xfId="1" applyNumberFormat="1" applyFont="1" applyFill="1" applyBorder="1" applyAlignment="1">
      <alignment horizontal="center" wrapText="1"/>
    </xf>
    <xf numFmtId="166" fontId="4" fillId="0" borderId="5" xfId="1" applyNumberFormat="1" applyFont="1" applyFill="1" applyBorder="1" applyAlignment="1">
      <alignment horizontal="center" wrapText="1"/>
    </xf>
    <xf numFmtId="2" fontId="4" fillId="0" borderId="4" xfId="0" applyNumberFormat="1" applyFont="1" applyFill="1" applyBorder="1" applyAlignment="1">
      <alignment horizontal="center" vertical="justify" wrapText="1"/>
    </xf>
    <xf numFmtId="2" fontId="4" fillId="0" borderId="5" xfId="0" applyNumberFormat="1" applyFont="1" applyFill="1" applyBorder="1" applyAlignment="1">
      <alignment horizontal="center" vertical="justify" wrapText="1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3" xfId="0" applyFont="1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2" fontId="4" fillId="0" borderId="4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 wrapText="1"/>
    </xf>
    <xf numFmtId="164" fontId="6" fillId="3" borderId="4" xfId="2" applyNumberFormat="1" applyFont="1" applyFill="1" applyBorder="1" applyAlignment="1" applyProtection="1">
      <alignment horizontal="center" wrapText="1"/>
    </xf>
    <xf numFmtId="164" fontId="6" fillId="3" borderId="5" xfId="2" applyNumberFormat="1" applyFont="1" applyFill="1" applyBorder="1" applyAlignment="1" applyProtection="1">
      <alignment horizontal="center" wrapText="1"/>
    </xf>
    <xf numFmtId="2" fontId="6" fillId="0" borderId="3" xfId="2" applyNumberFormat="1" applyFont="1" applyFill="1" applyBorder="1" applyAlignment="1" applyProtection="1">
      <alignment horizontal="center" vertical="center" wrapText="1"/>
    </xf>
    <xf numFmtId="2" fontId="6" fillId="0" borderId="4" xfId="2" applyNumberFormat="1" applyFont="1" applyFill="1" applyBorder="1" applyAlignment="1" applyProtection="1">
      <alignment horizontal="center" vertical="center" wrapText="1"/>
    </xf>
    <xf numFmtId="2" fontId="6" fillId="0" borderId="5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6" fillId="0" borderId="4" xfId="2" applyNumberFormat="1" applyFont="1" applyFill="1" applyBorder="1" applyAlignment="1" applyProtection="1">
      <alignment horizontal="center" wrapText="1"/>
    </xf>
    <xf numFmtId="164" fontId="6" fillId="0" borderId="5" xfId="2" applyNumberFormat="1" applyFont="1" applyFill="1" applyBorder="1" applyAlignment="1" applyProtection="1">
      <alignment horizontal="center" wrapText="1"/>
    </xf>
    <xf numFmtId="43" fontId="6" fillId="3" borderId="3" xfId="1" applyFont="1" applyFill="1" applyBorder="1" applyAlignment="1">
      <alignment horizontal="center" wrapText="1"/>
    </xf>
    <xf numFmtId="43" fontId="6" fillId="3" borderId="4" xfId="1" applyFont="1" applyFill="1" applyBorder="1" applyAlignment="1">
      <alignment horizontal="center" wrapText="1"/>
    </xf>
    <xf numFmtId="43" fontId="6" fillId="3" borderId="5" xfId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 wrapText="1"/>
    </xf>
    <xf numFmtId="2" fontId="4" fillId="0" borderId="7" xfId="0" applyNumberFormat="1" applyFont="1" applyFill="1" applyBorder="1" applyAlignment="1">
      <alignment horizontal="center" vertical="justify" wrapText="1"/>
    </xf>
    <xf numFmtId="164" fontId="4" fillId="0" borderId="7" xfId="2" applyNumberFormat="1" applyFont="1" applyFill="1" applyBorder="1" applyAlignment="1" applyProtection="1">
      <alignment horizontal="center" vertical="justify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14" fillId="0" borderId="0" xfId="3" applyFont="1" applyFill="1" applyAlignment="1">
      <alignment horizontal="left"/>
    </xf>
    <xf numFmtId="0" fontId="6" fillId="6" borderId="3" xfId="3" applyFont="1" applyFill="1" applyBorder="1" applyAlignment="1">
      <alignment horizontal="center" vertical="top" wrapText="1"/>
    </xf>
    <xf numFmtId="0" fontId="6" fillId="6" borderId="2" xfId="3" applyFont="1" applyFill="1" applyBorder="1" applyAlignment="1">
      <alignment horizontal="center" vertical="top" wrapText="1"/>
    </xf>
    <xf numFmtId="0" fontId="6" fillId="6" borderId="5" xfId="3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wrapText="1"/>
    </xf>
    <xf numFmtId="0" fontId="12" fillId="0" borderId="2" xfId="3" applyFill="1" applyBorder="1" applyAlignment="1">
      <alignment wrapText="1"/>
    </xf>
    <xf numFmtId="0" fontId="12" fillId="0" borderId="5" xfId="3" applyFill="1" applyBorder="1" applyAlignment="1">
      <alignment wrapText="1"/>
    </xf>
    <xf numFmtId="2" fontId="4" fillId="0" borderId="3" xfId="3" applyNumberFormat="1" applyFont="1" applyFill="1" applyBorder="1" applyAlignment="1">
      <alignment horizontal="center" wrapText="1"/>
    </xf>
    <xf numFmtId="2" fontId="12" fillId="0" borderId="4" xfId="3" applyNumberFormat="1" applyBorder="1" applyAlignment="1">
      <alignment horizontal="center"/>
    </xf>
    <xf numFmtId="2" fontId="12" fillId="0" borderId="5" xfId="3" applyNumberFormat="1" applyBorder="1" applyAlignment="1">
      <alignment horizontal="center"/>
    </xf>
    <xf numFmtId="2" fontId="6" fillId="3" borderId="3" xfId="3" applyNumberFormat="1" applyFont="1" applyFill="1" applyBorder="1" applyAlignment="1">
      <alignment horizontal="center" wrapText="1"/>
    </xf>
    <xf numFmtId="2" fontId="6" fillId="3" borderId="4" xfId="3" applyNumberFormat="1" applyFont="1" applyFill="1" applyBorder="1" applyAlignment="1">
      <alignment horizontal="center" wrapText="1"/>
    </xf>
    <xf numFmtId="2" fontId="6" fillId="3" borderId="5" xfId="3" applyNumberFormat="1" applyFont="1" applyFill="1" applyBorder="1" applyAlignment="1">
      <alignment horizontal="center" wrapText="1"/>
    </xf>
    <xf numFmtId="2" fontId="6" fillId="3" borderId="3" xfId="4" applyNumberFormat="1" applyFont="1" applyFill="1" applyBorder="1" applyAlignment="1" applyProtection="1">
      <alignment horizontal="center" vertical="center" wrapText="1"/>
    </xf>
    <xf numFmtId="2" fontId="6" fillId="3" borderId="4" xfId="4" applyNumberFormat="1" applyFont="1" applyFill="1" applyBorder="1" applyAlignment="1" applyProtection="1">
      <alignment horizontal="center" vertical="center" wrapText="1"/>
    </xf>
    <xf numFmtId="2" fontId="6" fillId="3" borderId="5" xfId="4" applyNumberFormat="1" applyFont="1" applyFill="1" applyBorder="1" applyAlignment="1" applyProtection="1">
      <alignment horizontal="center" vertical="center" wrapText="1"/>
    </xf>
    <xf numFmtId="0" fontId="6" fillId="0" borderId="20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top" wrapText="1"/>
    </xf>
    <xf numFmtId="0" fontId="6" fillId="0" borderId="5" xfId="3" applyFont="1" applyFill="1" applyBorder="1" applyAlignment="1">
      <alignment horizontal="center" vertical="top" wrapText="1"/>
    </xf>
    <xf numFmtId="165" fontId="4" fillId="0" borderId="3" xfId="3" applyNumberFormat="1" applyFont="1" applyFill="1" applyBorder="1" applyAlignment="1">
      <alignment horizontal="center" wrapText="1"/>
    </xf>
    <xf numFmtId="165" fontId="4" fillId="0" borderId="2" xfId="3" applyNumberFormat="1" applyFont="1" applyFill="1" applyBorder="1" applyAlignment="1">
      <alignment horizontal="center" wrapText="1"/>
    </xf>
    <xf numFmtId="165" fontId="4" fillId="0" borderId="5" xfId="3" applyNumberFormat="1" applyFont="1" applyFill="1" applyBorder="1" applyAlignment="1">
      <alignment horizontal="center" wrapText="1"/>
    </xf>
    <xf numFmtId="165" fontId="6" fillId="0" borderId="3" xfId="4" applyNumberFormat="1" applyFont="1" applyFill="1" applyBorder="1" applyAlignment="1" applyProtection="1">
      <alignment horizontal="center" wrapText="1"/>
    </xf>
    <xf numFmtId="165" fontId="6" fillId="0" borderId="2" xfId="4" applyNumberFormat="1" applyFont="1" applyFill="1" applyBorder="1" applyAlignment="1" applyProtection="1">
      <alignment horizontal="center" wrapText="1"/>
    </xf>
    <xf numFmtId="165" fontId="6" fillId="0" borderId="4" xfId="4" applyNumberFormat="1" applyFont="1" applyFill="1" applyBorder="1" applyAlignment="1" applyProtection="1">
      <alignment horizontal="center" wrapText="1"/>
    </xf>
    <xf numFmtId="165" fontId="6" fillId="0" borderId="5" xfId="4" applyNumberFormat="1" applyFont="1" applyFill="1" applyBorder="1" applyAlignment="1" applyProtection="1">
      <alignment horizontal="center" wrapText="1"/>
    </xf>
    <xf numFmtId="2" fontId="6" fillId="0" borderId="3" xfId="4" applyNumberFormat="1" applyFont="1" applyFill="1" applyBorder="1" applyAlignment="1" applyProtection="1">
      <alignment horizontal="center" vertical="center" wrapText="1"/>
    </xf>
    <xf numFmtId="2" fontId="6" fillId="0" borderId="4" xfId="4" applyNumberFormat="1" applyFont="1" applyFill="1" applyBorder="1" applyAlignment="1" applyProtection="1">
      <alignment horizontal="center" vertical="center" wrapText="1"/>
    </xf>
    <xf numFmtId="2" fontId="6" fillId="0" borderId="5" xfId="4" applyNumberFormat="1" applyFont="1" applyFill="1" applyBorder="1" applyAlignment="1" applyProtection="1">
      <alignment horizontal="center" vertical="center" wrapText="1"/>
    </xf>
    <xf numFmtId="0" fontId="6" fillId="5" borderId="3" xfId="3" applyFont="1" applyFill="1" applyBorder="1" applyAlignment="1">
      <alignment horizontal="center" vertical="top" wrapText="1"/>
    </xf>
    <xf numFmtId="0" fontId="6" fillId="5" borderId="2" xfId="3" applyFont="1" applyFill="1" applyBorder="1" applyAlignment="1">
      <alignment horizontal="center" vertical="top" wrapText="1"/>
    </xf>
    <xf numFmtId="0" fontId="6" fillId="5" borderId="5" xfId="3" applyFont="1" applyFill="1" applyBorder="1" applyAlignment="1">
      <alignment horizontal="center" vertical="top" wrapText="1"/>
    </xf>
    <xf numFmtId="0" fontId="12" fillId="0" borderId="4" xfId="3" applyFill="1" applyBorder="1" applyAlignment="1">
      <alignment wrapText="1"/>
    </xf>
    <xf numFmtId="0" fontId="13" fillId="0" borderId="1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top" wrapText="1"/>
    </xf>
    <xf numFmtId="0" fontId="6" fillId="5" borderId="4" xfId="3" applyFont="1" applyFill="1" applyBorder="1" applyAlignment="1">
      <alignment horizontal="center" vertical="top" wrapText="1"/>
    </xf>
    <xf numFmtId="0" fontId="6" fillId="0" borderId="4" xfId="3" applyFont="1" applyFill="1" applyBorder="1" applyAlignment="1"/>
    <xf numFmtId="0" fontId="12" fillId="0" borderId="2" xfId="3" applyFill="1" applyBorder="1" applyAlignment="1"/>
    <xf numFmtId="0" fontId="12" fillId="0" borderId="4" xfId="3" applyFill="1" applyBorder="1" applyAlignment="1"/>
    <xf numFmtId="0" fontId="12" fillId="0" borderId="5" xfId="3" applyFill="1" applyBorder="1" applyAlignment="1"/>
    <xf numFmtId="0" fontId="6" fillId="0" borderId="3" xfId="3" applyFont="1" applyFill="1" applyBorder="1" applyAlignment="1"/>
    <xf numFmtId="164" fontId="4" fillId="0" borderId="3" xfId="3" applyNumberFormat="1" applyFont="1" applyFill="1" applyBorder="1" applyAlignment="1">
      <alignment horizontal="center" wrapText="1"/>
    </xf>
    <xf numFmtId="164" fontId="4" fillId="0" borderId="4" xfId="3" applyNumberFormat="1" applyFont="1" applyFill="1" applyBorder="1" applyAlignment="1">
      <alignment horizontal="center" wrapText="1"/>
    </xf>
    <xf numFmtId="164" fontId="4" fillId="0" borderId="5" xfId="3" applyNumberFormat="1" applyFont="1" applyFill="1" applyBorder="1" applyAlignment="1">
      <alignment horizontal="center" wrapText="1"/>
    </xf>
    <xf numFmtId="164" fontId="6" fillId="3" borderId="3" xfId="4" applyNumberFormat="1" applyFont="1" applyFill="1" applyBorder="1" applyAlignment="1" applyProtection="1">
      <alignment horizontal="center" wrapText="1"/>
    </xf>
    <xf numFmtId="164" fontId="6" fillId="3" borderId="4" xfId="4" applyNumberFormat="1" applyFont="1" applyFill="1" applyBorder="1" applyAlignment="1" applyProtection="1">
      <alignment horizontal="center" wrapText="1"/>
    </xf>
    <xf numFmtId="164" fontId="6" fillId="3" borderId="5" xfId="4" applyNumberFormat="1" applyFont="1" applyFill="1" applyBorder="1" applyAlignment="1" applyProtection="1">
      <alignment horizontal="center" wrapText="1"/>
    </xf>
    <xf numFmtId="165" fontId="4" fillId="0" borderId="4" xfId="3" applyNumberFormat="1" applyFont="1" applyFill="1" applyBorder="1" applyAlignment="1">
      <alignment horizontal="center" wrapText="1"/>
    </xf>
    <xf numFmtId="2" fontId="12" fillId="0" borderId="4" xfId="3" applyNumberFormat="1" applyFill="1" applyBorder="1" applyAlignment="1">
      <alignment horizontal="center"/>
    </xf>
    <xf numFmtId="2" fontId="12" fillId="0" borderId="5" xfId="3" applyNumberFormat="1" applyFill="1" applyBorder="1" applyAlignment="1">
      <alignment horizontal="center"/>
    </xf>
    <xf numFmtId="164" fontId="6" fillId="0" borderId="3" xfId="4" applyNumberFormat="1" applyFont="1" applyFill="1" applyBorder="1" applyAlignment="1" applyProtection="1">
      <alignment horizontal="center" wrapText="1"/>
    </xf>
    <xf numFmtId="164" fontId="6" fillId="0" borderId="4" xfId="4" applyNumberFormat="1" applyFont="1" applyFill="1" applyBorder="1" applyAlignment="1" applyProtection="1">
      <alignment horizontal="center" wrapText="1"/>
    </xf>
    <xf numFmtId="164" fontId="6" fillId="0" borderId="5" xfId="4" applyNumberFormat="1" applyFont="1" applyFill="1" applyBorder="1" applyAlignment="1" applyProtection="1">
      <alignment horizontal="center" wrapText="1"/>
    </xf>
    <xf numFmtId="0" fontId="12" fillId="0" borderId="4" xfId="3" applyFill="1" applyBorder="1" applyAlignment="1">
      <alignment horizontal="center" wrapText="1"/>
    </xf>
    <xf numFmtId="0" fontId="12" fillId="0" borderId="5" xfId="3" applyFill="1" applyBorder="1" applyAlignment="1">
      <alignment horizontal="center" wrapText="1"/>
    </xf>
    <xf numFmtId="2" fontId="4" fillId="0" borderId="2" xfId="3" applyNumberFormat="1" applyFont="1" applyFill="1" applyBorder="1" applyAlignment="1">
      <alignment horizontal="center" wrapText="1"/>
    </xf>
    <xf numFmtId="2" fontId="4" fillId="0" borderId="5" xfId="3" applyNumberFormat="1" applyFont="1" applyFill="1" applyBorder="1" applyAlignment="1">
      <alignment horizontal="center" wrapText="1"/>
    </xf>
    <xf numFmtId="164" fontId="6" fillId="0" borderId="2" xfId="4" applyNumberFormat="1" applyFont="1" applyFill="1" applyBorder="1" applyAlignment="1" applyProtection="1">
      <alignment horizontal="center" wrapText="1"/>
    </xf>
    <xf numFmtId="164" fontId="12" fillId="0" borderId="4" xfId="3" applyNumberFormat="1" applyFill="1" applyBorder="1" applyAlignment="1">
      <alignment horizontal="center"/>
    </xf>
    <xf numFmtId="164" fontId="12" fillId="0" borderId="5" xfId="3" applyNumberFormat="1" applyFill="1" applyBorder="1" applyAlignment="1">
      <alignment horizontal="center"/>
    </xf>
    <xf numFmtId="165" fontId="12" fillId="0" borderId="4" xfId="3" applyNumberFormat="1" applyFill="1" applyBorder="1" applyAlignment="1">
      <alignment horizontal="center"/>
    </xf>
    <xf numFmtId="165" fontId="12" fillId="0" borderId="5" xfId="3" applyNumberFormat="1" applyFill="1" applyBorder="1" applyAlignment="1">
      <alignment horizontal="center"/>
    </xf>
    <xf numFmtId="2" fontId="4" fillId="0" borderId="3" xfId="4" applyNumberFormat="1" applyFont="1" applyFill="1" applyBorder="1" applyAlignment="1" applyProtection="1">
      <alignment horizontal="center" vertical="center" wrapText="1"/>
    </xf>
    <xf numFmtId="2" fontId="4" fillId="0" borderId="4" xfId="4" applyNumberFormat="1" applyFont="1" applyFill="1" applyBorder="1" applyAlignment="1" applyProtection="1">
      <alignment horizontal="center" vertical="center" wrapText="1"/>
    </xf>
    <xf numFmtId="2" fontId="4" fillId="0" borderId="5" xfId="4" applyNumberFormat="1" applyFont="1" applyFill="1" applyBorder="1" applyAlignment="1" applyProtection="1">
      <alignment horizontal="center" vertical="center" wrapText="1"/>
    </xf>
    <xf numFmtId="2" fontId="4" fillId="0" borderId="4" xfId="3" applyNumberFormat="1" applyFont="1" applyFill="1" applyBorder="1" applyAlignment="1">
      <alignment horizontal="center" wrapText="1"/>
    </xf>
    <xf numFmtId="1" fontId="6" fillId="0" borderId="3" xfId="4" applyNumberFormat="1" applyFont="1" applyFill="1" applyBorder="1" applyAlignment="1" applyProtection="1">
      <alignment horizontal="center" wrapText="1"/>
    </xf>
    <xf numFmtId="1" fontId="6" fillId="0" borderId="4" xfId="4" applyNumberFormat="1" applyFont="1" applyFill="1" applyBorder="1" applyAlignment="1" applyProtection="1">
      <alignment horizontal="center" wrapText="1"/>
    </xf>
    <xf numFmtId="1" fontId="6" fillId="0" borderId="5" xfId="4" applyNumberFormat="1" applyFont="1" applyFill="1" applyBorder="1" applyAlignment="1" applyProtection="1">
      <alignment horizontal="center" wrapText="1"/>
    </xf>
    <xf numFmtId="164" fontId="13" fillId="0" borderId="1" xfId="3" applyNumberFormat="1" applyFont="1" applyFill="1" applyBorder="1" applyAlignment="1">
      <alignment horizontal="center" vertical="center"/>
    </xf>
    <xf numFmtId="165" fontId="6" fillId="0" borderId="3" xfId="3" applyNumberFormat="1" applyFont="1" applyFill="1" applyBorder="1" applyAlignment="1">
      <alignment horizontal="center" wrapText="1"/>
    </xf>
    <xf numFmtId="165" fontId="6" fillId="0" borderId="4" xfId="3" applyNumberFormat="1" applyFont="1" applyFill="1" applyBorder="1" applyAlignment="1">
      <alignment horizontal="center" wrapText="1"/>
    </xf>
    <xf numFmtId="165" fontId="6" fillId="0" borderId="5" xfId="3" applyNumberFormat="1" applyFont="1" applyFill="1" applyBorder="1" applyAlignment="1">
      <alignment horizontal="center" wrapText="1"/>
    </xf>
    <xf numFmtId="164" fontId="6" fillId="0" borderId="14" xfId="4" applyNumberFormat="1" applyFont="1" applyFill="1" applyBorder="1" applyAlignment="1" applyProtection="1">
      <alignment horizontal="center" wrapText="1"/>
    </xf>
    <xf numFmtId="164" fontId="6" fillId="0" borderId="15" xfId="4" applyNumberFormat="1" applyFont="1" applyFill="1" applyBorder="1" applyAlignment="1" applyProtection="1">
      <alignment horizontal="center" wrapText="1"/>
    </xf>
    <xf numFmtId="164" fontId="6" fillId="0" borderId="16" xfId="4" applyNumberFormat="1" applyFont="1" applyFill="1" applyBorder="1" applyAlignment="1" applyProtection="1">
      <alignment horizontal="center" wrapText="1"/>
    </xf>
    <xf numFmtId="0" fontId="6" fillId="0" borderId="5" xfId="3" applyFont="1" applyFill="1" applyBorder="1" applyAlignment="1"/>
    <xf numFmtId="0" fontId="6" fillId="6" borderId="4" xfId="3" applyFont="1" applyFill="1" applyBorder="1" applyAlignment="1">
      <alignment horizontal="center" vertical="top" wrapText="1"/>
    </xf>
    <xf numFmtId="167" fontId="12" fillId="0" borderId="5" xfId="3" applyNumberFormat="1" applyFill="1" applyBorder="1" applyAlignment="1">
      <alignment horizontal="center"/>
    </xf>
    <xf numFmtId="3" fontId="6" fillId="0" borderId="3" xfId="3" applyNumberFormat="1" applyFont="1" applyFill="1" applyBorder="1" applyAlignment="1">
      <alignment horizontal="center" vertical="center" wrapText="1"/>
    </xf>
    <xf numFmtId="3" fontId="6" fillId="0" borderId="4" xfId="3" applyNumberFormat="1" applyFont="1" applyFill="1" applyBorder="1" applyAlignment="1">
      <alignment horizontal="center" vertical="center" wrapText="1"/>
    </xf>
    <xf numFmtId="3" fontId="6" fillId="0" borderId="5" xfId="3" applyNumberFormat="1" applyFont="1" applyFill="1" applyBorder="1" applyAlignment="1">
      <alignment horizontal="center" vertical="center" wrapText="1"/>
    </xf>
    <xf numFmtId="0" fontId="4" fillId="0" borderId="3" xfId="3" applyFont="1" applyFill="1" applyBorder="1" applyAlignment="1">
      <alignment horizontal="center" vertical="top" wrapText="1"/>
    </xf>
    <xf numFmtId="0" fontId="4" fillId="0" borderId="2" xfId="3" applyFont="1" applyFill="1" applyBorder="1" applyAlignment="1">
      <alignment horizontal="center" vertical="top" wrapText="1"/>
    </xf>
    <xf numFmtId="0" fontId="4" fillId="0" borderId="5" xfId="3" applyFont="1" applyFill="1" applyBorder="1" applyAlignment="1">
      <alignment horizontal="center" vertical="top" wrapText="1"/>
    </xf>
    <xf numFmtId="0" fontId="4" fillId="6" borderId="3" xfId="3" applyFont="1" applyFill="1" applyBorder="1" applyAlignment="1">
      <alignment horizontal="center" vertical="top" wrapText="1"/>
    </xf>
    <xf numFmtId="0" fontId="4" fillId="6" borderId="2" xfId="3" applyFont="1" applyFill="1" applyBorder="1" applyAlignment="1">
      <alignment horizontal="center" vertical="top" wrapText="1"/>
    </xf>
    <xf numFmtId="0" fontId="4" fillId="6" borderId="5" xfId="3" applyFont="1" applyFill="1" applyBorder="1" applyAlignment="1">
      <alignment horizontal="center" vertical="top" wrapText="1"/>
    </xf>
    <xf numFmtId="0" fontId="4" fillId="5" borderId="3" xfId="3" applyFont="1" applyFill="1" applyBorder="1" applyAlignment="1">
      <alignment horizontal="center" vertical="top" wrapText="1"/>
    </xf>
    <xf numFmtId="0" fontId="4" fillId="5" borderId="2" xfId="3" applyFont="1" applyFill="1" applyBorder="1" applyAlignment="1">
      <alignment horizontal="center" vertical="top" wrapText="1"/>
    </xf>
    <xf numFmtId="0" fontId="4" fillId="5" borderId="5" xfId="3" applyFont="1" applyFill="1" applyBorder="1" applyAlignment="1">
      <alignment horizontal="center" vertical="top" wrapText="1"/>
    </xf>
    <xf numFmtId="0" fontId="4" fillId="5" borderId="4" xfId="3" applyFont="1" applyFill="1" applyBorder="1" applyAlignment="1">
      <alignment horizontal="center" vertical="top" wrapText="1"/>
    </xf>
    <xf numFmtId="0" fontId="6" fillId="0" borderId="3" xfId="3" quotePrefix="1" applyFont="1" applyBorder="1" applyAlignment="1">
      <alignment horizontal="center" wrapText="1"/>
    </xf>
    <xf numFmtId="0" fontId="6" fillId="0" borderId="4" xfId="3" quotePrefix="1" applyFont="1" applyBorder="1" applyAlignment="1">
      <alignment horizontal="center" wrapText="1"/>
    </xf>
    <xf numFmtId="0" fontId="6" fillId="0" borderId="5" xfId="3" quotePrefix="1" applyFont="1" applyBorder="1" applyAlignment="1">
      <alignment horizontal="center" wrapText="1"/>
    </xf>
    <xf numFmtId="0" fontId="6" fillId="0" borderId="3" xfId="3" applyFont="1" applyFill="1" applyBorder="1" applyAlignment="1">
      <alignment horizontal="justify" vertical="top" wrapText="1"/>
    </xf>
    <xf numFmtId="0" fontId="6" fillId="0" borderId="4" xfId="3" applyFont="1" applyFill="1" applyBorder="1" applyAlignment="1">
      <alignment horizontal="justify" vertical="top" wrapText="1"/>
    </xf>
    <xf numFmtId="0" fontId="6" fillId="0" borderId="5" xfId="3" applyFont="1" applyFill="1" applyBorder="1" applyAlignment="1">
      <alignment horizontal="justify" vertical="top" wrapText="1"/>
    </xf>
    <xf numFmtId="0" fontId="6" fillId="0" borderId="2" xfId="3" applyFont="1" applyFill="1" applyBorder="1" applyAlignment="1">
      <alignment horizontal="center" vertical="top"/>
    </xf>
    <xf numFmtId="0" fontId="4" fillId="0" borderId="2" xfId="3" applyFont="1" applyFill="1" applyBorder="1" applyAlignment="1">
      <alignment horizontal="center" vertical="top"/>
    </xf>
    <xf numFmtId="2" fontId="20" fillId="0" borderId="4" xfId="3" applyNumberFormat="1" applyFont="1" applyFill="1" applyBorder="1" applyAlignment="1">
      <alignment horizontal="center"/>
    </xf>
    <xf numFmtId="2" fontId="20" fillId="0" borderId="5" xfId="3" applyNumberFormat="1" applyFont="1" applyFill="1" applyBorder="1" applyAlignment="1">
      <alignment horizontal="center"/>
    </xf>
    <xf numFmtId="0" fontId="6" fillId="0" borderId="4" xfId="3" applyFont="1" applyBorder="1" applyAlignment="1">
      <alignment horizontal="center" wrapText="1"/>
    </xf>
    <xf numFmtId="0" fontId="6" fillId="0" borderId="5" xfId="3" applyFont="1" applyBorder="1" applyAlignment="1">
      <alignment horizontal="center" wrapText="1"/>
    </xf>
    <xf numFmtId="0" fontId="6" fillId="0" borderId="2" xfId="3" applyFont="1" applyFill="1" applyBorder="1" applyAlignment="1">
      <alignment horizontal="justify" vertical="top" wrapText="1"/>
    </xf>
    <xf numFmtId="0" fontId="20" fillId="0" borderId="4" xfId="3" applyFont="1" applyFill="1" applyBorder="1" applyAlignment="1">
      <alignment horizontal="center" wrapText="1"/>
    </xf>
    <xf numFmtId="0" fontId="20" fillId="0" borderId="5" xfId="3" applyFont="1" applyFill="1" applyBorder="1" applyAlignment="1">
      <alignment horizontal="center" wrapText="1"/>
    </xf>
    <xf numFmtId="2" fontId="4" fillId="0" borderId="3" xfId="3" applyNumberFormat="1" applyFont="1" applyFill="1" applyBorder="1" applyAlignment="1">
      <alignment horizontal="center" vertical="justify" wrapText="1"/>
    </xf>
    <xf numFmtId="2" fontId="20" fillId="0" borderId="4" xfId="3" applyNumberFormat="1" applyFont="1" applyFill="1" applyBorder="1" applyAlignment="1">
      <alignment horizontal="center" vertical="justify"/>
    </xf>
    <xf numFmtId="2" fontId="20" fillId="0" borderId="5" xfId="3" applyNumberFormat="1" applyFont="1" applyFill="1" applyBorder="1" applyAlignment="1">
      <alignment horizontal="center" vertical="justify"/>
    </xf>
    <xf numFmtId="164" fontId="6" fillId="0" borderId="3" xfId="4" applyNumberFormat="1" applyFont="1" applyFill="1" applyBorder="1" applyAlignment="1" applyProtection="1">
      <alignment horizontal="center" vertical="justify" wrapText="1"/>
    </xf>
    <xf numFmtId="0" fontId="20" fillId="0" borderId="4" xfId="3" applyFont="1" applyFill="1" applyBorder="1" applyAlignment="1">
      <alignment horizontal="center" vertical="justify" wrapText="1"/>
    </xf>
    <xf numFmtId="0" fontId="20" fillId="0" borderId="5" xfId="3" applyFont="1" applyFill="1" applyBorder="1" applyAlignment="1">
      <alignment horizontal="center" vertical="justify" wrapText="1"/>
    </xf>
    <xf numFmtId="0" fontId="19" fillId="0" borderId="1" xfId="3" applyFont="1" applyFill="1" applyBorder="1" applyAlignment="1">
      <alignment horizontal="center" vertical="center"/>
    </xf>
    <xf numFmtId="0" fontId="22" fillId="0" borderId="4" xfId="3" applyFont="1" applyFill="1" applyBorder="1" applyAlignment="1">
      <alignment horizontal="center" wrapText="1"/>
    </xf>
    <xf numFmtId="0" fontId="22" fillId="0" borderId="5" xfId="3" applyFont="1" applyFill="1" applyBorder="1" applyAlignment="1">
      <alignment horizontal="center" wrapText="1"/>
    </xf>
    <xf numFmtId="0" fontId="6" fillId="0" borderId="3" xfId="3" quotePrefix="1" applyFont="1" applyFill="1" applyBorder="1" applyAlignment="1">
      <alignment horizontal="center" wrapText="1"/>
    </xf>
    <xf numFmtId="0" fontId="6" fillId="0" borderId="4" xfId="3" quotePrefix="1" applyFont="1" applyFill="1" applyBorder="1" applyAlignment="1">
      <alignment horizontal="center" wrapText="1"/>
    </xf>
    <xf numFmtId="0" fontId="6" fillId="0" borderId="5" xfId="3" quotePrefix="1" applyFont="1" applyFill="1" applyBorder="1" applyAlignment="1">
      <alignment horizontal="center" wrapText="1"/>
    </xf>
    <xf numFmtId="0" fontId="6" fillId="0" borderId="4" xfId="3" applyFont="1" applyFill="1" applyBorder="1" applyAlignment="1">
      <alignment horizontal="center" wrapText="1"/>
    </xf>
    <xf numFmtId="0" fontId="6" fillId="0" borderId="5" xfId="3" applyFont="1" applyFill="1" applyBorder="1" applyAlignment="1">
      <alignment horizontal="center" wrapText="1"/>
    </xf>
    <xf numFmtId="2" fontId="22" fillId="0" borderId="4" xfId="3" applyNumberFormat="1" applyFont="1" applyFill="1" applyBorder="1" applyAlignment="1">
      <alignment horizontal="center"/>
    </xf>
    <xf numFmtId="2" fontId="22" fillId="0" borderId="5" xfId="3" applyNumberFormat="1" applyFont="1" applyFill="1" applyBorder="1" applyAlignment="1">
      <alignment horizontal="center"/>
    </xf>
    <xf numFmtId="2" fontId="22" fillId="0" borderId="4" xfId="3" applyNumberFormat="1" applyFont="1" applyFill="1" applyBorder="1" applyAlignment="1">
      <alignment horizontal="center" vertical="justify"/>
    </xf>
    <xf numFmtId="2" fontId="22" fillId="0" borderId="5" xfId="3" applyNumberFormat="1" applyFont="1" applyFill="1" applyBorder="1" applyAlignment="1">
      <alignment horizontal="center" vertical="justify"/>
    </xf>
    <xf numFmtId="0" fontId="22" fillId="0" borderId="4" xfId="3" applyFont="1" applyFill="1" applyBorder="1" applyAlignment="1">
      <alignment horizontal="center" vertical="justify" wrapText="1"/>
    </xf>
    <xf numFmtId="0" fontId="22" fillId="0" borderId="5" xfId="3" applyFont="1" applyFill="1" applyBorder="1" applyAlignment="1">
      <alignment horizontal="center" vertical="justify" wrapText="1"/>
    </xf>
    <xf numFmtId="0" fontId="6" fillId="0" borderId="0" xfId="3" applyFont="1" applyFill="1" applyAlignment="1">
      <alignment horizontal="center"/>
    </xf>
    <xf numFmtId="2" fontId="12" fillId="0" borderId="4" xfId="3" applyNumberFormat="1" applyFill="1" applyBorder="1" applyAlignment="1">
      <alignment horizontal="center" vertical="justify"/>
    </xf>
    <xf numFmtId="2" fontId="12" fillId="0" borderId="5" xfId="3" applyNumberFormat="1" applyFill="1" applyBorder="1" applyAlignment="1">
      <alignment horizontal="center" vertical="justify"/>
    </xf>
    <xf numFmtId="0" fontId="12" fillId="0" borderId="4" xfId="3" applyFill="1" applyBorder="1" applyAlignment="1">
      <alignment horizontal="center" vertical="justify" wrapText="1"/>
    </xf>
    <xf numFmtId="0" fontId="12" fillId="0" borderId="5" xfId="3" applyFill="1" applyBorder="1" applyAlignment="1">
      <alignment horizontal="center" vertical="justify" wrapText="1"/>
    </xf>
    <xf numFmtId="0" fontId="18" fillId="0" borderId="4" xfId="3" applyFont="1" applyFill="1" applyBorder="1" applyAlignment="1">
      <alignment horizontal="center" vertical="top" wrapText="1"/>
    </xf>
    <xf numFmtId="0" fontId="6" fillId="0" borderId="0" xfId="3" applyFont="1" applyFill="1" applyBorder="1" applyAlignment="1">
      <alignment horizontal="left" vertical="center" wrapText="1"/>
    </xf>
    <xf numFmtId="0" fontId="24" fillId="0" borderId="0" xfId="3" applyFont="1" applyFill="1" applyAlignment="1">
      <alignment horizontal="center"/>
    </xf>
    <xf numFmtId="0" fontId="24" fillId="0" borderId="1" xfId="3" applyFont="1" applyFill="1" applyBorder="1" applyAlignment="1">
      <alignment horizontal="center"/>
    </xf>
  </cellXfs>
  <cellStyles count="5">
    <cellStyle name="Обычный" xfId="0" builtinId="0"/>
    <cellStyle name="Обычный 2" xfId="3"/>
    <cellStyle name="Процентный" xfId="2" builtinId="5"/>
    <cellStyle name="Процентный 2" xfId="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7"/>
  <sheetViews>
    <sheetView view="pageBreakPreview" zoomScale="70" zoomScaleNormal="100" zoomScaleSheetLayoutView="70" workbookViewId="0">
      <selection activeCell="A4" sqref="A4:A215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4" style="1" customWidth="1"/>
    <col min="6" max="6" width="56.7109375" style="1" customWidth="1"/>
    <col min="7" max="7" width="12.140625" style="1" customWidth="1"/>
    <col min="8" max="8" width="14.28515625" style="36" customWidth="1"/>
    <col min="9" max="9" width="15.42578125" style="36" customWidth="1"/>
    <col min="10" max="10" width="14" style="1" customWidth="1"/>
    <col min="11" max="11" width="14.710937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customHeight="1" x14ac:dyDescent="0.25">
      <c r="A4" s="288" t="s">
        <v>14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11">
        <v>100</v>
      </c>
      <c r="I4" s="11">
        <v>100</v>
      </c>
      <c r="J4" s="12">
        <f>IF(I4/H4*100&gt;100,100,I4/H4*100)</f>
        <v>100</v>
      </c>
      <c r="K4" s="278">
        <f>(J4+J5+J6)/2</f>
        <v>88.89</v>
      </c>
      <c r="L4" s="281">
        <f>(K4+K7)/2</f>
        <v>94.444999999999993</v>
      </c>
      <c r="M4" s="291" t="s">
        <v>21</v>
      </c>
      <c r="N4" s="284"/>
    </row>
    <row r="5" spans="1:14" ht="81.75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11">
        <v>100</v>
      </c>
      <c r="I5" s="11">
        <v>77.78</v>
      </c>
      <c r="J5" s="12">
        <f>IF(I5/H5*100&gt;100,100,I5/H5*100)</f>
        <v>77.78</v>
      </c>
      <c r="K5" s="279"/>
      <c r="L5" s="282"/>
      <c r="M5" s="292"/>
      <c r="N5" s="285"/>
    </row>
    <row r="6" spans="1:14" ht="81.75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11">
        <v>0</v>
      </c>
      <c r="I6" s="11">
        <v>0</v>
      </c>
      <c r="J6" s="12">
        <v>0</v>
      </c>
      <c r="K6" s="280"/>
      <c r="L6" s="282"/>
      <c r="M6" s="292"/>
      <c r="N6" s="285"/>
    </row>
    <row r="7" spans="1:14" ht="31.5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5">
        <v>1</v>
      </c>
      <c r="I7" s="5">
        <v>1</v>
      </c>
      <c r="J7" s="16">
        <f>IF(I7/H7*100&gt;100,100,I7/H7*100)</f>
        <v>100</v>
      </c>
      <c r="K7" s="17">
        <f>J7</f>
        <v>100</v>
      </c>
      <c r="L7" s="283"/>
      <c r="M7" s="292"/>
      <c r="N7" s="286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11">
        <v>0</v>
      </c>
      <c r="I8" s="11">
        <v>0</v>
      </c>
      <c r="J8" s="18">
        <v>0</v>
      </c>
      <c r="K8" s="273">
        <v>0</v>
      </c>
      <c r="L8" s="263">
        <v>0</v>
      </c>
      <c r="M8" s="292"/>
      <c r="N8" s="19"/>
    </row>
    <row r="9" spans="1:14" ht="81.75" hidden="1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11">
        <v>0</v>
      </c>
      <c r="I9" s="11">
        <v>0</v>
      </c>
      <c r="J9" s="18">
        <v>0</v>
      </c>
      <c r="K9" s="274"/>
      <c r="L9" s="276"/>
      <c r="M9" s="292"/>
      <c r="N9" s="19"/>
    </row>
    <row r="10" spans="1:14" ht="81.75" hidden="1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11">
        <v>0</v>
      </c>
      <c r="I10" s="11">
        <v>0</v>
      </c>
      <c r="J10" s="18">
        <v>0</v>
      </c>
      <c r="K10" s="275"/>
      <c r="L10" s="276"/>
      <c r="M10" s="292"/>
      <c r="N10" s="19"/>
    </row>
    <row r="11" spans="1:14" ht="31.5" hidden="1" customHeight="1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22">
        <v>0</v>
      </c>
      <c r="I11" s="22">
        <v>0</v>
      </c>
      <c r="J11" s="18">
        <v>0</v>
      </c>
      <c r="K11" s="18">
        <v>0</v>
      </c>
      <c r="L11" s="277"/>
      <c r="M11" s="292"/>
      <c r="N11" s="19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11">
        <v>100</v>
      </c>
      <c r="I12" s="11">
        <v>100</v>
      </c>
      <c r="J12" s="12">
        <f t="shared" ref="J12:J19" si="0">IF(I12/H12*100&gt;100,100,I12/H12*100)</f>
        <v>100</v>
      </c>
      <c r="K12" s="278">
        <f>(J12+J13+J14)/3</f>
        <v>98.693422519509468</v>
      </c>
      <c r="L12" s="281">
        <f>(K12+K15)/2</f>
        <v>99.346711259754727</v>
      </c>
      <c r="M12" s="292"/>
      <c r="N12" s="284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11">
        <v>87.010582010581999</v>
      </c>
      <c r="I13" s="11">
        <v>83.6</v>
      </c>
      <c r="J13" s="12">
        <f t="shared" si="0"/>
        <v>96.080267558528433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11">
        <v>98.015873015873012</v>
      </c>
      <c r="I14" s="11">
        <v>100</v>
      </c>
      <c r="J14" s="12">
        <f t="shared" si="0"/>
        <v>100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424.66666666666669</v>
      </c>
      <c r="I15" s="5">
        <v>426.66666666666669</v>
      </c>
      <c r="J15" s="16">
        <f t="shared" si="0"/>
        <v>100</v>
      </c>
      <c r="K15" s="17">
        <f>J15</f>
        <v>100</v>
      </c>
      <c r="L15" s="283"/>
      <c r="M15" s="292"/>
      <c r="N15" s="286"/>
    </row>
    <row r="16" spans="1:14" ht="81.75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11">
        <v>100</v>
      </c>
      <c r="I16" s="11">
        <v>100</v>
      </c>
      <c r="J16" s="12">
        <f t="shared" si="0"/>
        <v>100</v>
      </c>
      <c r="K16" s="278">
        <f>(J16+J17+J18)/2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11">
        <v>78.025241276911657</v>
      </c>
      <c r="I17" s="11">
        <v>88.89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11">
        <v>0</v>
      </c>
      <c r="I18" s="11">
        <v>0</v>
      </c>
      <c r="J18" s="12">
        <v>0</v>
      </c>
      <c r="K18" s="280"/>
      <c r="L18" s="282"/>
      <c r="M18" s="292"/>
      <c r="N18" s="285"/>
    </row>
    <row r="19" spans="1:14" ht="31.5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5">
        <v>1</v>
      </c>
      <c r="I19" s="5">
        <v>1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11">
        <v>0</v>
      </c>
      <c r="I20" s="1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11">
        <v>0</v>
      </c>
      <c r="I21" s="1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11">
        <v>0</v>
      </c>
      <c r="I22" s="1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22">
        <v>0</v>
      </c>
      <c r="I23" s="22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11">
        <v>0</v>
      </c>
      <c r="I24" s="1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11">
        <v>0</v>
      </c>
      <c r="I25" s="1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11">
        <v>0</v>
      </c>
      <c r="I26" s="1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22">
        <v>0</v>
      </c>
      <c r="I27" s="22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11">
        <v>0</v>
      </c>
      <c r="I28" s="1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11">
        <v>0</v>
      </c>
      <c r="I29" s="1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11">
        <v>0</v>
      </c>
      <c r="I30" s="1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22">
        <v>0</v>
      </c>
      <c r="I31" s="22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11">
        <v>0</v>
      </c>
      <c r="I32" s="1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11">
        <v>0</v>
      </c>
      <c r="I33" s="1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11">
        <v>0</v>
      </c>
      <c r="I34" s="1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22">
        <v>0</v>
      </c>
      <c r="I35" s="22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11">
        <v>100</v>
      </c>
      <c r="I36" s="11">
        <v>100</v>
      </c>
      <c r="J36" s="12">
        <f t="shared" ref="J36:J43" si="1">IF(I36/H36*100&gt;100,100,I36/H36*100)</f>
        <v>100</v>
      </c>
      <c r="K36" s="278">
        <f>(J36+J37+J38)/3</f>
        <v>95.63</v>
      </c>
      <c r="L36" s="281">
        <f>(K36+K39)/2</f>
        <v>97.814999999999998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11">
        <v>100</v>
      </c>
      <c r="I37" s="11">
        <v>86.89</v>
      </c>
      <c r="J37" s="12">
        <f t="shared" si="1"/>
        <v>86.89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11">
        <v>100</v>
      </c>
      <c r="I38" s="11">
        <v>100</v>
      </c>
      <c r="J38" s="12">
        <f t="shared" si="1"/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23.888888888888889</v>
      </c>
      <c r="I39" s="5">
        <v>23.888888888888889</v>
      </c>
      <c r="J39" s="16">
        <f t="shared" si="1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11">
        <v>100</v>
      </c>
      <c r="I40" s="11">
        <v>100</v>
      </c>
      <c r="J40" s="12">
        <f t="shared" si="1"/>
        <v>100</v>
      </c>
      <c r="K40" s="278">
        <f>(J40+J41+J42)/2</f>
        <v>88.89</v>
      </c>
      <c r="L40" s="281">
        <f>(K40+K43)/2</f>
        <v>94.444999999999993</v>
      </c>
      <c r="M40" s="292"/>
      <c r="N40" s="284"/>
    </row>
    <row r="41" spans="1:14" ht="81.75" customHeight="1" x14ac:dyDescent="0.25">
      <c r="A41" s="289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11">
        <v>100</v>
      </c>
      <c r="I41" s="11">
        <v>77.78</v>
      </c>
      <c r="J41" s="12">
        <f t="shared" si="1"/>
        <v>77.78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11">
        <v>0</v>
      </c>
      <c r="I42" s="1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5">
        <v>1.4444444444444444</v>
      </c>
      <c r="I43" s="5">
        <v>1.4444444444444444</v>
      </c>
      <c r="J43" s="16">
        <f t="shared" si="1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11">
        <v>0</v>
      </c>
      <c r="I44" s="1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11">
        <v>0</v>
      </c>
      <c r="I45" s="1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11">
        <v>0</v>
      </c>
      <c r="I46" s="1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22">
        <v>0</v>
      </c>
      <c r="I47" s="22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11">
        <v>0</v>
      </c>
      <c r="I48" s="11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11">
        <v>0</v>
      </c>
      <c r="I49" s="11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11">
        <v>0</v>
      </c>
      <c r="I50" s="11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22">
        <v>0</v>
      </c>
      <c r="I51" s="22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11">
        <v>100</v>
      </c>
      <c r="I52" s="11">
        <v>100</v>
      </c>
      <c r="J52" s="12">
        <f t="shared" ref="J52:J59" si="2">IF(I52/H52*100&gt;100,100,I52/H52*100)</f>
        <v>100</v>
      </c>
      <c r="K52" s="278">
        <f>(J52+J53+J54)/2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11">
        <v>100</v>
      </c>
      <c r="I53" s="11">
        <v>100</v>
      </c>
      <c r="J53" s="12">
        <f t="shared" si="2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11">
        <v>0</v>
      </c>
      <c r="I54" s="11">
        <v>0</v>
      </c>
      <c r="J54" s="12">
        <v>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0.55555555555555558</v>
      </c>
      <c r="I55" s="5">
        <v>0.55555555555555558</v>
      </c>
      <c r="J55" s="16">
        <f t="shared" si="2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11">
        <v>100</v>
      </c>
      <c r="I56" s="11">
        <v>100</v>
      </c>
      <c r="J56" s="12">
        <f t="shared" si="2"/>
        <v>100</v>
      </c>
      <c r="K56" s="278">
        <f>(J56+J57+J58)/3</f>
        <v>98.975177304964532</v>
      </c>
      <c r="L56" s="281">
        <f>(K56+K59)/2</f>
        <v>99.487588652482259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11">
        <v>94</v>
      </c>
      <c r="I57" s="11">
        <v>91.11</v>
      </c>
      <c r="J57" s="12">
        <f t="shared" si="2"/>
        <v>96.925531914893611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11">
        <v>95.980392156862749</v>
      </c>
      <c r="I58" s="11">
        <v>100</v>
      </c>
      <c r="J58" s="12">
        <f t="shared" si="2"/>
        <v>100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295.44444444444446</v>
      </c>
      <c r="I59" s="5">
        <v>295.77777777777777</v>
      </c>
      <c r="J59" s="16">
        <f t="shared" si="2"/>
        <v>100</v>
      </c>
      <c r="K59" s="17">
        <f>J59</f>
        <v>100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11">
        <v>0</v>
      </c>
      <c r="I60" s="1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11">
        <v>0</v>
      </c>
      <c r="I61" s="1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11">
        <v>0</v>
      </c>
      <c r="I62" s="1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22">
        <v>0</v>
      </c>
      <c r="I63" s="22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11">
        <v>0</v>
      </c>
      <c r="I64" s="1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11">
        <v>0</v>
      </c>
      <c r="I65" s="1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11">
        <v>0</v>
      </c>
      <c r="I66" s="1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22">
        <v>0</v>
      </c>
      <c r="I67" s="22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11">
        <v>0</v>
      </c>
      <c r="I68" s="1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11">
        <v>0</v>
      </c>
      <c r="I69" s="1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11">
        <v>0</v>
      </c>
      <c r="I70" s="1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22">
        <v>0</v>
      </c>
      <c r="I71" s="22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11">
        <v>0</v>
      </c>
      <c r="I72" s="1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11">
        <v>0</v>
      </c>
      <c r="I73" s="1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11">
        <v>0</v>
      </c>
      <c r="I74" s="1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22">
        <v>0</v>
      </c>
      <c r="I75" s="22">
        <v>0</v>
      </c>
      <c r="J75" s="18">
        <v>0</v>
      </c>
      <c r="K75" s="18">
        <v>0</v>
      </c>
      <c r="L75" s="277"/>
      <c r="M75" s="292"/>
      <c r="N75" s="19"/>
    </row>
    <row r="76" spans="1:14" ht="81.75" hidden="1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11">
        <v>0</v>
      </c>
      <c r="I76" s="11">
        <v>0</v>
      </c>
      <c r="J76" s="18">
        <v>0</v>
      </c>
      <c r="K76" s="273">
        <v>0</v>
      </c>
      <c r="L76" s="263">
        <v>0</v>
      </c>
      <c r="M76" s="292"/>
      <c r="N76" s="19"/>
    </row>
    <row r="77" spans="1:14" ht="81.75" hidden="1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11">
        <v>0</v>
      </c>
      <c r="I77" s="11">
        <v>0</v>
      </c>
      <c r="J77" s="18">
        <v>0</v>
      </c>
      <c r="K77" s="274"/>
      <c r="L77" s="276"/>
      <c r="M77" s="292"/>
      <c r="N77" s="19"/>
    </row>
    <row r="78" spans="1:14" ht="81.75" hidden="1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11">
        <v>0</v>
      </c>
      <c r="I78" s="11">
        <v>0</v>
      </c>
      <c r="J78" s="18">
        <v>0</v>
      </c>
      <c r="K78" s="275"/>
      <c r="L78" s="276"/>
      <c r="M78" s="292"/>
      <c r="N78" s="19"/>
    </row>
    <row r="79" spans="1:14" ht="31.5" hidden="1" customHeight="1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22">
        <v>0</v>
      </c>
      <c r="I79" s="22">
        <v>0</v>
      </c>
      <c r="J79" s="18">
        <v>0</v>
      </c>
      <c r="K79" s="18">
        <v>0</v>
      </c>
      <c r="L79" s="277"/>
      <c r="M79" s="292"/>
      <c r="N79" s="19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11">
        <v>0</v>
      </c>
      <c r="I80" s="11">
        <v>0</v>
      </c>
      <c r="J80" s="18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11">
        <v>0</v>
      </c>
      <c r="I81" s="11">
        <v>0</v>
      </c>
      <c r="J81" s="18">
        <v>0</v>
      </c>
      <c r="K81" s="274"/>
      <c r="L81" s="276"/>
      <c r="M81" s="292"/>
      <c r="N81" s="19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11">
        <v>0</v>
      </c>
      <c r="I82" s="11">
        <v>0</v>
      </c>
      <c r="J82" s="18">
        <v>0</v>
      </c>
      <c r="K82" s="275"/>
      <c r="L82" s="276"/>
      <c r="M82" s="292"/>
      <c r="N82" s="19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22">
        <v>0</v>
      </c>
      <c r="I83" s="22">
        <v>0</v>
      </c>
      <c r="J83" s="18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11">
        <v>0</v>
      </c>
      <c r="I84" s="1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11">
        <v>0</v>
      </c>
      <c r="I85" s="1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11">
        <v>0</v>
      </c>
      <c r="I86" s="1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22">
        <v>0</v>
      </c>
      <c r="I87" s="22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11">
        <v>0</v>
      </c>
      <c r="I88" s="11">
        <v>0</v>
      </c>
      <c r="J88" s="18">
        <v>0</v>
      </c>
      <c r="K88" s="273">
        <v>0</v>
      </c>
      <c r="L88" s="263">
        <v>0</v>
      </c>
      <c r="M88" s="292"/>
      <c r="N88" s="19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11">
        <v>0</v>
      </c>
      <c r="I89" s="11">
        <v>0</v>
      </c>
      <c r="J89" s="18">
        <v>0</v>
      </c>
      <c r="K89" s="274"/>
      <c r="L89" s="276"/>
      <c r="M89" s="292"/>
      <c r="N89" s="19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11">
        <v>0</v>
      </c>
      <c r="I90" s="11">
        <v>0</v>
      </c>
      <c r="J90" s="18">
        <v>0</v>
      </c>
      <c r="K90" s="275"/>
      <c r="L90" s="276"/>
      <c r="M90" s="292"/>
      <c r="N90" s="19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22">
        <v>0</v>
      </c>
      <c r="I91" s="22">
        <v>0</v>
      </c>
      <c r="J91" s="18">
        <v>0</v>
      </c>
      <c r="K91" s="18">
        <v>0</v>
      </c>
      <c r="L91" s="277"/>
      <c r="M91" s="292"/>
      <c r="N91" s="19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11">
        <v>100</v>
      </c>
      <c r="I92" s="11">
        <v>100</v>
      </c>
      <c r="J92" s="12">
        <f t="shared" ref="J92:J99" si="3">IF(I92/H92*100&gt;100,100,I92/H92*100)</f>
        <v>100</v>
      </c>
      <c r="K92" s="278">
        <f>(J92+J93+J94)/3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11">
        <v>100</v>
      </c>
      <c r="I93" s="11">
        <v>100</v>
      </c>
      <c r="J93" s="12">
        <f t="shared" si="3"/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11">
        <v>100</v>
      </c>
      <c r="I94" s="11">
        <v>100</v>
      </c>
      <c r="J94" s="12">
        <f t="shared" si="3"/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7.666666666666667</v>
      </c>
      <c r="I95" s="5">
        <v>7.666666666666667</v>
      </c>
      <c r="J95" s="16">
        <f t="shared" si="3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11">
        <v>100</v>
      </c>
      <c r="I96" s="11">
        <v>100</v>
      </c>
      <c r="J96" s="12">
        <f t="shared" si="3"/>
        <v>100</v>
      </c>
      <c r="K96" s="278">
        <f>(J96+J97+J98)/2</f>
        <v>100</v>
      </c>
      <c r="L96" s="281">
        <f>(K96+K99)/2</f>
        <v>96.666666666666657</v>
      </c>
      <c r="M96" s="292"/>
      <c r="N96" s="284"/>
    </row>
    <row r="97" spans="1:14" ht="81.75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11">
        <v>100</v>
      </c>
      <c r="I97" s="11">
        <v>100</v>
      </c>
      <c r="J97" s="12">
        <f t="shared" si="3"/>
        <v>100</v>
      </c>
      <c r="K97" s="279"/>
      <c r="L97" s="282"/>
      <c r="M97" s="292"/>
      <c r="N97" s="285"/>
    </row>
    <row r="98" spans="1:14" ht="81.75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11">
        <v>0</v>
      </c>
      <c r="I98" s="11">
        <v>0</v>
      </c>
      <c r="J98" s="12">
        <v>0</v>
      </c>
      <c r="K98" s="280"/>
      <c r="L98" s="282"/>
      <c r="M98" s="292"/>
      <c r="N98" s="285"/>
    </row>
    <row r="99" spans="1:14" ht="31.5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5">
        <v>5</v>
      </c>
      <c r="I99" s="5">
        <v>4.666666666666667</v>
      </c>
      <c r="J99" s="16">
        <f t="shared" si="3"/>
        <v>93.333333333333329</v>
      </c>
      <c r="K99" s="17">
        <f>J99</f>
        <v>93.333333333333329</v>
      </c>
      <c r="L99" s="283"/>
      <c r="M99" s="292"/>
      <c r="N99" s="286"/>
    </row>
    <row r="100" spans="1:14" ht="81.75" hidden="1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11">
        <v>0</v>
      </c>
      <c r="I100" s="11">
        <v>0</v>
      </c>
      <c r="J100" s="18">
        <v>0</v>
      </c>
      <c r="K100" s="273">
        <v>0</v>
      </c>
      <c r="L100" s="263">
        <v>0</v>
      </c>
      <c r="M100" s="292"/>
      <c r="N100" s="19"/>
    </row>
    <row r="101" spans="1:14" ht="81.75" hidden="1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11">
        <v>0</v>
      </c>
      <c r="I101" s="11">
        <v>0</v>
      </c>
      <c r="J101" s="18">
        <v>0</v>
      </c>
      <c r="K101" s="274"/>
      <c r="L101" s="276"/>
      <c r="M101" s="292"/>
      <c r="N101" s="19"/>
    </row>
    <row r="102" spans="1:14" ht="81.75" hidden="1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11">
        <v>0</v>
      </c>
      <c r="I102" s="11">
        <v>0</v>
      </c>
      <c r="J102" s="18">
        <v>0</v>
      </c>
      <c r="K102" s="275"/>
      <c r="L102" s="276"/>
      <c r="M102" s="292"/>
      <c r="N102" s="19"/>
    </row>
    <row r="103" spans="1:14" ht="31.5" hidden="1" customHeight="1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22">
        <v>0</v>
      </c>
      <c r="I103" s="22">
        <v>0</v>
      </c>
      <c r="J103" s="18">
        <v>0</v>
      </c>
      <c r="K103" s="18">
        <v>0</v>
      </c>
      <c r="L103" s="277"/>
      <c r="M103" s="292"/>
      <c r="N103" s="19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11">
        <v>0</v>
      </c>
      <c r="I104" s="1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11">
        <v>0</v>
      </c>
      <c r="I105" s="1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11">
        <v>0</v>
      </c>
      <c r="I106" s="1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22">
        <v>0</v>
      </c>
      <c r="I107" s="22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11">
        <v>100</v>
      </c>
      <c r="I108" s="1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100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11">
        <v>100</v>
      </c>
      <c r="I109" s="1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11">
        <v>100</v>
      </c>
      <c r="I110" s="1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57</v>
      </c>
      <c r="I111" s="5">
        <v>58.555555555555557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11">
        <v>0</v>
      </c>
      <c r="I112" s="1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11">
        <v>0</v>
      </c>
      <c r="I113" s="1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11">
        <v>0</v>
      </c>
      <c r="I114" s="1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22">
        <v>0</v>
      </c>
      <c r="I115" s="22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11">
        <v>0</v>
      </c>
      <c r="I116" s="1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11">
        <v>0</v>
      </c>
      <c r="I117" s="1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11">
        <v>0</v>
      </c>
      <c r="I118" s="1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22">
        <v>0</v>
      </c>
      <c r="I119" s="22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11">
        <v>0</v>
      </c>
      <c r="I120" s="11">
        <v>0</v>
      </c>
      <c r="J120" s="18">
        <v>0</v>
      </c>
      <c r="K120" s="273">
        <v>0</v>
      </c>
      <c r="L120" s="263">
        <v>0</v>
      </c>
      <c r="M120" s="292"/>
      <c r="N120" s="19"/>
    </row>
    <row r="121" spans="1:14" ht="81.75" hidden="1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11">
        <v>0</v>
      </c>
      <c r="I121" s="11">
        <v>0</v>
      </c>
      <c r="J121" s="18">
        <v>0</v>
      </c>
      <c r="K121" s="274"/>
      <c r="L121" s="276"/>
      <c r="M121" s="292"/>
      <c r="N121" s="19"/>
    </row>
    <row r="122" spans="1:14" ht="81.75" hidden="1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11">
        <v>0</v>
      </c>
      <c r="I122" s="11">
        <v>0</v>
      </c>
      <c r="J122" s="18">
        <v>0</v>
      </c>
      <c r="K122" s="275"/>
      <c r="L122" s="276"/>
      <c r="M122" s="292"/>
      <c r="N122" s="19"/>
    </row>
    <row r="123" spans="1:14" ht="31.5" hidden="1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22">
        <v>0</v>
      </c>
      <c r="I123" s="22">
        <v>0</v>
      </c>
      <c r="J123" s="18">
        <v>0</v>
      </c>
      <c r="K123" s="18">
        <v>0</v>
      </c>
      <c r="L123" s="277"/>
      <c r="M123" s="292"/>
      <c r="N123" s="19"/>
    </row>
    <row r="124" spans="1:14" ht="81.75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11">
        <v>100</v>
      </c>
      <c r="I124" s="11">
        <v>100</v>
      </c>
      <c r="J124" s="12">
        <f>IF(I124/H124*100&gt;100,100,I124/H124*100)</f>
        <v>100</v>
      </c>
      <c r="K124" s="278">
        <f>(J124+J125+J126)/2</f>
        <v>100</v>
      </c>
      <c r="L124" s="281">
        <f>(K124+K127)/2</f>
        <v>100</v>
      </c>
      <c r="M124" s="292"/>
      <c r="N124" s="284"/>
    </row>
    <row r="125" spans="1:14" ht="81.75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11">
        <v>100</v>
      </c>
      <c r="I125" s="11">
        <v>100</v>
      </c>
      <c r="J125" s="12">
        <f>IF(I125/H125*100&gt;100,100,I125/H125*100)</f>
        <v>100</v>
      </c>
      <c r="K125" s="279"/>
      <c r="L125" s="282"/>
      <c r="M125" s="292"/>
      <c r="N125" s="285"/>
    </row>
    <row r="126" spans="1:14" ht="81.75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11">
        <v>0</v>
      </c>
      <c r="I126" s="11">
        <v>0</v>
      </c>
      <c r="J126" s="12">
        <v>0</v>
      </c>
      <c r="K126" s="280"/>
      <c r="L126" s="282"/>
      <c r="M126" s="292"/>
      <c r="N126" s="285"/>
    </row>
    <row r="127" spans="1:14" ht="31.5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5">
        <v>1</v>
      </c>
      <c r="I127" s="5">
        <v>1</v>
      </c>
      <c r="J127" s="16">
        <f>IF(I127/H127*100&gt;100,100,I127/H127*100)</f>
        <v>100</v>
      </c>
      <c r="K127" s="17">
        <f>J127</f>
        <v>100</v>
      </c>
      <c r="L127" s="283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11">
        <v>0</v>
      </c>
      <c r="I128" s="1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11">
        <v>0</v>
      </c>
      <c r="I129" s="1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11">
        <v>0</v>
      </c>
      <c r="I130" s="1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22">
        <v>0</v>
      </c>
      <c r="I131" s="22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11">
        <v>0</v>
      </c>
      <c r="I132" s="11">
        <v>0</v>
      </c>
      <c r="J132" s="18">
        <v>0</v>
      </c>
      <c r="K132" s="273">
        <v>0</v>
      </c>
      <c r="L132" s="263">
        <v>0</v>
      </c>
      <c r="M132" s="292"/>
      <c r="N132" s="19"/>
    </row>
    <row r="133" spans="1:14" ht="81.75" hidden="1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11">
        <v>0</v>
      </c>
      <c r="I133" s="11">
        <v>0</v>
      </c>
      <c r="J133" s="18">
        <v>0</v>
      </c>
      <c r="K133" s="274"/>
      <c r="L133" s="276"/>
      <c r="M133" s="292"/>
      <c r="N133" s="19"/>
    </row>
    <row r="134" spans="1:14" ht="81.75" hidden="1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11">
        <v>0</v>
      </c>
      <c r="I134" s="11">
        <v>0</v>
      </c>
      <c r="J134" s="18">
        <v>0</v>
      </c>
      <c r="K134" s="275"/>
      <c r="L134" s="276"/>
      <c r="M134" s="292"/>
      <c r="N134" s="19"/>
    </row>
    <row r="135" spans="1:14" ht="31.5" hidden="1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22">
        <v>0</v>
      </c>
      <c r="I135" s="22">
        <v>0</v>
      </c>
      <c r="J135" s="18">
        <v>0</v>
      </c>
      <c r="K135" s="18">
        <v>0</v>
      </c>
      <c r="L135" s="277"/>
      <c r="M135" s="292"/>
      <c r="N135" s="19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11">
        <v>0</v>
      </c>
      <c r="I136" s="11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11">
        <v>0</v>
      </c>
      <c r="I137" s="11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11">
        <v>0</v>
      </c>
      <c r="I138" s="1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22">
        <v>0</v>
      </c>
      <c r="I139" s="22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11">
        <v>0</v>
      </c>
      <c r="I140" s="1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11">
        <v>0</v>
      </c>
      <c r="I141" s="1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11">
        <v>0</v>
      </c>
      <c r="I142" s="1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22">
        <v>0</v>
      </c>
      <c r="I143" s="22">
        <v>0</v>
      </c>
      <c r="J143" s="18">
        <v>0</v>
      </c>
      <c r="K143" s="18">
        <v>0</v>
      </c>
      <c r="L143" s="277"/>
      <c r="M143" s="292"/>
      <c r="N143" s="19"/>
    </row>
    <row r="144" spans="1:14" ht="81.75" hidden="1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11">
        <v>0</v>
      </c>
      <c r="I144" s="11">
        <v>0</v>
      </c>
      <c r="J144" s="18">
        <v>0</v>
      </c>
      <c r="K144" s="273">
        <v>0</v>
      </c>
      <c r="L144" s="263">
        <v>0</v>
      </c>
      <c r="M144" s="292"/>
      <c r="N144" s="19"/>
    </row>
    <row r="145" spans="1:14" ht="81.75" hidden="1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11">
        <v>0</v>
      </c>
      <c r="I145" s="11">
        <v>0</v>
      </c>
      <c r="J145" s="18">
        <v>0</v>
      </c>
      <c r="K145" s="274"/>
      <c r="L145" s="276"/>
      <c r="M145" s="292"/>
      <c r="N145" s="19"/>
    </row>
    <row r="146" spans="1:14" ht="81.75" hidden="1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11">
        <v>0</v>
      </c>
      <c r="I146" s="11">
        <v>0</v>
      </c>
      <c r="J146" s="18">
        <v>0</v>
      </c>
      <c r="K146" s="275"/>
      <c r="L146" s="276"/>
      <c r="M146" s="292"/>
      <c r="N146" s="19"/>
    </row>
    <row r="147" spans="1:14" ht="31.5" hidden="1" customHeight="1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22">
        <v>0</v>
      </c>
      <c r="I147" s="22">
        <v>0</v>
      </c>
      <c r="J147" s="18">
        <v>0</v>
      </c>
      <c r="K147" s="18">
        <v>0</v>
      </c>
      <c r="L147" s="277"/>
      <c r="M147" s="292"/>
      <c r="N147" s="19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11">
        <v>0</v>
      </c>
      <c r="I148" s="1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11">
        <v>0</v>
      </c>
      <c r="I149" s="1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11">
        <v>0</v>
      </c>
      <c r="I150" s="1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22">
        <v>0</v>
      </c>
      <c r="I151" s="22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11">
        <v>0</v>
      </c>
      <c r="I152" s="1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11">
        <v>0</v>
      </c>
      <c r="I153" s="1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11">
        <v>0</v>
      </c>
      <c r="I154" s="1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22">
        <v>0</v>
      </c>
      <c r="I155" s="22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11">
        <v>0</v>
      </c>
      <c r="I156" s="11">
        <v>0</v>
      </c>
      <c r="J156" s="18">
        <v>0</v>
      </c>
      <c r="K156" s="273">
        <v>0</v>
      </c>
      <c r="L156" s="263">
        <v>0</v>
      </c>
      <c r="M156" s="292"/>
      <c r="N156" s="19"/>
    </row>
    <row r="157" spans="1:14" ht="81.75" hidden="1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11">
        <v>0</v>
      </c>
      <c r="I157" s="11">
        <v>0</v>
      </c>
      <c r="J157" s="18">
        <v>0</v>
      </c>
      <c r="K157" s="274"/>
      <c r="L157" s="276"/>
      <c r="M157" s="292"/>
      <c r="N157" s="19"/>
    </row>
    <row r="158" spans="1:14" ht="81.75" hidden="1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11">
        <v>0</v>
      </c>
      <c r="I158" s="11">
        <v>0</v>
      </c>
      <c r="J158" s="18">
        <v>0</v>
      </c>
      <c r="K158" s="275"/>
      <c r="L158" s="276"/>
      <c r="M158" s="292"/>
      <c r="N158" s="19"/>
    </row>
    <row r="159" spans="1:14" ht="81.75" hidden="1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22">
        <v>0</v>
      </c>
      <c r="I159" s="22">
        <v>0</v>
      </c>
      <c r="J159" s="18">
        <v>0</v>
      </c>
      <c r="K159" s="18">
        <v>0</v>
      </c>
      <c r="L159" s="277"/>
      <c r="M159" s="292"/>
      <c r="N159" s="19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11">
        <v>0</v>
      </c>
      <c r="I160" s="11">
        <v>0</v>
      </c>
      <c r="J160" s="18">
        <v>0</v>
      </c>
      <c r="K160" s="273">
        <v>0</v>
      </c>
      <c r="L160" s="263">
        <v>0</v>
      </c>
      <c r="M160" s="292"/>
      <c r="N160" s="19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11">
        <v>0</v>
      </c>
      <c r="I161" s="11">
        <v>0</v>
      </c>
      <c r="J161" s="18">
        <v>0</v>
      </c>
      <c r="K161" s="274"/>
      <c r="L161" s="276"/>
      <c r="M161" s="292"/>
      <c r="N161" s="19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11">
        <v>0</v>
      </c>
      <c r="I162" s="11">
        <v>0</v>
      </c>
      <c r="J162" s="18">
        <v>0</v>
      </c>
      <c r="K162" s="275"/>
      <c r="L162" s="276"/>
      <c r="M162" s="292"/>
      <c r="N162" s="19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22">
        <v>0</v>
      </c>
      <c r="I163" s="22">
        <v>0</v>
      </c>
      <c r="J163" s="18">
        <v>0</v>
      </c>
      <c r="K163" s="18">
        <v>0</v>
      </c>
      <c r="L163" s="277"/>
      <c r="M163" s="292"/>
      <c r="N163" s="19"/>
    </row>
    <row r="164" spans="1:14" ht="81.75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11">
        <v>0.20358306188925082</v>
      </c>
      <c r="I164" s="11">
        <v>0.19</v>
      </c>
      <c r="J164" s="12">
        <f>IF(I164/H164*100&gt;100,100,I164/H164*100)</f>
        <v>93.328000000000003</v>
      </c>
      <c r="K164" s="278">
        <f>(J164+J165+J166)/2</f>
        <v>96.664000000000001</v>
      </c>
      <c r="L164" s="281">
        <f>(K164+K167)/2</f>
        <v>96.263034482758627</v>
      </c>
      <c r="M164" s="292"/>
      <c r="N164" s="284"/>
    </row>
    <row r="165" spans="1:14" ht="81.75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11">
        <v>100</v>
      </c>
      <c r="I165" s="11">
        <v>100</v>
      </c>
      <c r="J165" s="12">
        <f>IF(I165/H165*100&gt;100,100,I165/H165*100)</f>
        <v>100</v>
      </c>
      <c r="K165" s="279"/>
      <c r="L165" s="282"/>
      <c r="M165" s="292"/>
      <c r="N165" s="285"/>
    </row>
    <row r="166" spans="1:14" ht="81.75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11">
        <v>0</v>
      </c>
      <c r="I166" s="11">
        <v>0</v>
      </c>
      <c r="J166" s="12">
        <v>0</v>
      </c>
      <c r="K166" s="280"/>
      <c r="L166" s="282"/>
      <c r="M166" s="292"/>
      <c r="N166" s="285"/>
    </row>
    <row r="167" spans="1:14" ht="81.75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5">
        <v>145</v>
      </c>
      <c r="I167" s="5">
        <v>139</v>
      </c>
      <c r="J167" s="16">
        <f>IF(I167/H167*100&gt;100,100,I167/H167*100)</f>
        <v>95.862068965517238</v>
      </c>
      <c r="K167" s="17">
        <f>J167</f>
        <v>95.862068965517238</v>
      </c>
      <c r="L167" s="283"/>
      <c r="M167" s="292"/>
      <c r="N167" s="286"/>
    </row>
    <row r="168" spans="1:14" ht="81.75" hidden="1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11">
        <v>0</v>
      </c>
      <c r="I168" s="11">
        <v>0</v>
      </c>
      <c r="J168" s="18">
        <v>0</v>
      </c>
      <c r="K168" s="273">
        <v>0</v>
      </c>
      <c r="L168" s="263">
        <v>0</v>
      </c>
      <c r="M168" s="292"/>
      <c r="N168" s="19"/>
    </row>
    <row r="169" spans="1:14" ht="81.75" hidden="1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11">
        <v>0</v>
      </c>
      <c r="I169" s="11">
        <v>0</v>
      </c>
      <c r="J169" s="18">
        <v>0</v>
      </c>
      <c r="K169" s="274"/>
      <c r="L169" s="276"/>
      <c r="M169" s="292"/>
      <c r="N169" s="19"/>
    </row>
    <row r="170" spans="1:14" ht="81.75" hidden="1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11">
        <v>0</v>
      </c>
      <c r="I170" s="11">
        <v>0</v>
      </c>
      <c r="J170" s="18">
        <v>0</v>
      </c>
      <c r="K170" s="275"/>
      <c r="L170" s="276"/>
      <c r="M170" s="292"/>
      <c r="N170" s="19"/>
    </row>
    <row r="171" spans="1:14" ht="81.75" hidden="1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22">
        <v>0</v>
      </c>
      <c r="I171" s="22">
        <v>0</v>
      </c>
      <c r="J171" s="18">
        <v>0</v>
      </c>
      <c r="K171" s="18">
        <v>0</v>
      </c>
      <c r="L171" s="277"/>
      <c r="M171" s="292"/>
      <c r="N171" s="19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11">
        <v>0</v>
      </c>
      <c r="I172" s="1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11">
        <v>0</v>
      </c>
      <c r="I173" s="1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11">
        <v>0</v>
      </c>
      <c r="I174" s="1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22">
        <v>0</v>
      </c>
      <c r="I175" s="22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11">
        <v>0</v>
      </c>
      <c r="I176" s="1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11">
        <v>0</v>
      </c>
      <c r="I177" s="1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11">
        <v>0</v>
      </c>
      <c r="I178" s="1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22">
        <v>0</v>
      </c>
      <c r="I179" s="22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11">
        <v>0</v>
      </c>
      <c r="I180" s="1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11">
        <v>0</v>
      </c>
      <c r="I181" s="1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11">
        <v>0</v>
      </c>
      <c r="I182" s="1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22">
        <v>0</v>
      </c>
      <c r="I183" s="22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hidden="1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11">
        <v>0</v>
      </c>
      <c r="I184" s="11">
        <v>0</v>
      </c>
      <c r="J184" s="18">
        <v>0</v>
      </c>
      <c r="K184" s="273">
        <v>0</v>
      </c>
      <c r="L184" s="263">
        <v>0</v>
      </c>
      <c r="M184" s="292"/>
      <c r="N184" s="24"/>
    </row>
    <row r="185" spans="1:14" ht="81.75" hidden="1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11">
        <v>0</v>
      </c>
      <c r="I185" s="11">
        <v>0</v>
      </c>
      <c r="J185" s="18">
        <v>0</v>
      </c>
      <c r="K185" s="274"/>
      <c r="L185" s="276"/>
      <c r="M185" s="292"/>
      <c r="N185" s="24"/>
    </row>
    <row r="186" spans="1:14" ht="81.75" hidden="1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11">
        <v>0</v>
      </c>
      <c r="I186" s="11">
        <v>0</v>
      </c>
      <c r="J186" s="18">
        <v>0</v>
      </c>
      <c r="K186" s="275"/>
      <c r="L186" s="276"/>
      <c r="M186" s="292"/>
      <c r="N186" s="24"/>
    </row>
    <row r="187" spans="1:14" ht="81.75" hidden="1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2">
        <v>0</v>
      </c>
      <c r="I187" s="22">
        <v>0</v>
      </c>
      <c r="J187" s="18">
        <v>0</v>
      </c>
      <c r="K187" s="18">
        <v>0</v>
      </c>
      <c r="L187" s="277"/>
      <c r="M187" s="292"/>
      <c r="N187" s="18"/>
    </row>
    <row r="188" spans="1:14" ht="81.75" hidden="1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11">
        <v>0</v>
      </c>
      <c r="I188" s="11">
        <v>0</v>
      </c>
      <c r="J188" s="18">
        <v>0</v>
      </c>
      <c r="K188" s="273">
        <v>0</v>
      </c>
      <c r="L188" s="263">
        <v>0</v>
      </c>
      <c r="M188" s="292"/>
      <c r="N188" s="18"/>
    </row>
    <row r="189" spans="1:14" ht="81.75" hidden="1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11">
        <v>0</v>
      </c>
      <c r="I189" s="11">
        <v>0</v>
      </c>
      <c r="J189" s="18">
        <v>0</v>
      </c>
      <c r="K189" s="274"/>
      <c r="L189" s="276"/>
      <c r="M189" s="292"/>
      <c r="N189" s="18"/>
    </row>
    <row r="190" spans="1:14" ht="81.75" hidden="1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11">
        <v>0</v>
      </c>
      <c r="I190" s="11">
        <v>0</v>
      </c>
      <c r="J190" s="18">
        <v>0</v>
      </c>
      <c r="K190" s="275"/>
      <c r="L190" s="276"/>
      <c r="M190" s="292"/>
      <c r="N190" s="18"/>
    </row>
    <row r="191" spans="1:14" ht="81.75" hidden="1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2">
        <v>0</v>
      </c>
      <c r="I191" s="22">
        <v>0</v>
      </c>
      <c r="J191" s="18">
        <v>0</v>
      </c>
      <c r="K191" s="18">
        <v>0</v>
      </c>
      <c r="L191" s="277"/>
      <c r="M191" s="292"/>
      <c r="N191" s="18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11">
        <v>5.9853420195439746</v>
      </c>
      <c r="I192" s="11">
        <v>5.96</v>
      </c>
      <c r="J192" s="12">
        <f t="shared" ref="J192:J199" si="4">IF(I192/H192*100&gt;100,100,I192/H192*100)</f>
        <v>99.576598639455767</v>
      </c>
      <c r="K192" s="278">
        <f>(J192+J193+J194)/3</f>
        <v>92.342199546485247</v>
      </c>
      <c r="L192" s="281">
        <f>(K192+K195)/2</f>
        <v>95.981282890705785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11">
        <v>100</v>
      </c>
      <c r="I193" s="11">
        <v>100</v>
      </c>
      <c r="J193" s="12">
        <f t="shared" si="4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11">
        <v>40</v>
      </c>
      <c r="I194" s="11">
        <v>30.98</v>
      </c>
      <c r="J194" s="12">
        <f t="shared" si="4"/>
        <v>77.45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5">
        <v>4478</v>
      </c>
      <c r="I195" s="5">
        <v>4461</v>
      </c>
      <c r="J195" s="16">
        <f t="shared" si="4"/>
        <v>99.620366234926308</v>
      </c>
      <c r="K195" s="17">
        <f>J195</f>
        <v>99.620366234926308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11">
        <v>9.7719869706840399</v>
      </c>
      <c r="I196" s="11">
        <v>9.7297297297297298</v>
      </c>
      <c r="J196" s="12">
        <f t="shared" si="4"/>
        <v>99.567567567567565</v>
      </c>
      <c r="K196" s="278">
        <f>(J196+J197+J198)/3</f>
        <v>89.868355855855853</v>
      </c>
      <c r="L196" s="281">
        <f>(K196+K199)/2</f>
        <v>94.31321514724506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11">
        <v>80</v>
      </c>
      <c r="I197" s="11">
        <v>66.67</v>
      </c>
      <c r="J197" s="12">
        <f t="shared" si="4"/>
        <v>83.337499999999991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11">
        <v>40</v>
      </c>
      <c r="I198" s="11">
        <v>34.68</v>
      </c>
      <c r="J198" s="12">
        <f t="shared" si="4"/>
        <v>86.7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5">
        <v>13004</v>
      </c>
      <c r="I199" s="5">
        <v>12842.5</v>
      </c>
      <c r="J199" s="16">
        <f t="shared" si="4"/>
        <v>98.758074438634267</v>
      </c>
      <c r="K199" s="17">
        <f>J199</f>
        <v>98.758074438634267</v>
      </c>
      <c r="L199" s="283"/>
      <c r="M199" s="292"/>
      <c r="N199" s="265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11">
        <v>0</v>
      </c>
      <c r="I200" s="11">
        <v>0</v>
      </c>
      <c r="J200" s="18">
        <v>0</v>
      </c>
      <c r="K200" s="273">
        <v>0</v>
      </c>
      <c r="L200" s="263">
        <v>0</v>
      </c>
      <c r="M200" s="292"/>
      <c r="N200" s="18"/>
    </row>
    <row r="201" spans="1:14" ht="81.75" hidden="1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11">
        <v>0</v>
      </c>
      <c r="I201" s="11">
        <v>0</v>
      </c>
      <c r="J201" s="18">
        <v>0</v>
      </c>
      <c r="K201" s="274"/>
      <c r="L201" s="276"/>
      <c r="M201" s="292"/>
      <c r="N201" s="18"/>
    </row>
    <row r="202" spans="1:14" ht="81.75" hidden="1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11">
        <v>0</v>
      </c>
      <c r="I202" s="11">
        <v>0</v>
      </c>
      <c r="J202" s="18">
        <v>0</v>
      </c>
      <c r="K202" s="275"/>
      <c r="L202" s="276"/>
      <c r="M202" s="292"/>
      <c r="N202" s="18"/>
    </row>
    <row r="203" spans="1:14" ht="81.75" hidden="1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22">
        <v>0</v>
      </c>
      <c r="I203" s="22">
        <v>0</v>
      </c>
      <c r="J203" s="18">
        <v>0</v>
      </c>
      <c r="K203" s="18">
        <v>0</v>
      </c>
      <c r="L203" s="277"/>
      <c r="M203" s="292"/>
      <c r="N203" s="18"/>
    </row>
    <row r="204" spans="1:14" ht="81.75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11">
        <v>3.5966340933767644</v>
      </c>
      <c r="I204" s="11">
        <v>3.58</v>
      </c>
      <c r="J204" s="12">
        <f>IF(I204/H204*100&gt;100,100,I204/H204*100)</f>
        <v>99.537509433962271</v>
      </c>
      <c r="K204" s="278">
        <f>(J204+J205+J206)/3</f>
        <v>95.336402515723265</v>
      </c>
      <c r="L204" s="281">
        <f>(K204+K207)/2</f>
        <v>96.084681078489439</v>
      </c>
      <c r="M204" s="292"/>
      <c r="N204" s="263"/>
    </row>
    <row r="205" spans="1:14" ht="81.75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11">
        <v>100</v>
      </c>
      <c r="I205" s="11">
        <v>100</v>
      </c>
      <c r="J205" s="12">
        <f>IF(I205/H205*100&gt;100,100,I205/H205*100)</f>
        <v>100</v>
      </c>
      <c r="K205" s="279"/>
      <c r="L205" s="282"/>
      <c r="M205" s="292"/>
      <c r="N205" s="264"/>
    </row>
    <row r="206" spans="1:14" ht="81.75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11">
        <v>53</v>
      </c>
      <c r="I206" s="11">
        <v>45.83</v>
      </c>
      <c r="J206" s="12">
        <f>IF(I206/H206*100&gt;100,100,I206/H206*100)</f>
        <v>86.471698113207538</v>
      </c>
      <c r="K206" s="280"/>
      <c r="L206" s="282"/>
      <c r="M206" s="292"/>
      <c r="N206" s="264"/>
    </row>
    <row r="207" spans="1:14" ht="81.75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5">
        <v>3568</v>
      </c>
      <c r="I207" s="5">
        <v>3455</v>
      </c>
      <c r="J207" s="16">
        <f>IF(I207/H207*100&gt;100,100,I207/H207*100)</f>
        <v>96.832959641255599</v>
      </c>
      <c r="K207" s="17">
        <f>J207</f>
        <v>96.832959641255599</v>
      </c>
      <c r="L207" s="283"/>
      <c r="M207" s="292"/>
      <c r="N207" s="265"/>
    </row>
    <row r="208" spans="1:14" ht="88.5" hidden="1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25">
        <v>0</v>
      </c>
      <c r="I208" s="25">
        <v>0</v>
      </c>
      <c r="J208" s="26">
        <v>0</v>
      </c>
      <c r="K208" s="270">
        <v>0</v>
      </c>
      <c r="L208" s="27"/>
      <c r="M208" s="292"/>
      <c r="N208" s="24"/>
    </row>
    <row r="209" spans="1:14" ht="72" hidden="1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25">
        <v>0</v>
      </c>
      <c r="I209" s="25">
        <v>0</v>
      </c>
      <c r="J209" s="26">
        <v>0</v>
      </c>
      <c r="K209" s="271"/>
      <c r="L209" s="27"/>
      <c r="M209" s="292"/>
      <c r="N209" s="24"/>
    </row>
    <row r="210" spans="1:14" ht="81.75" hidden="1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25">
        <v>0</v>
      </c>
      <c r="I210" s="25">
        <v>0</v>
      </c>
      <c r="J210" s="26">
        <v>0</v>
      </c>
      <c r="K210" s="272"/>
      <c r="L210" s="27"/>
      <c r="M210" s="292"/>
      <c r="N210" s="24"/>
    </row>
    <row r="211" spans="1:14" ht="60" hidden="1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28">
        <v>0</v>
      </c>
      <c r="I211" s="28">
        <v>0</v>
      </c>
      <c r="J211" s="26">
        <v>0</v>
      </c>
      <c r="K211" s="26">
        <v>0</v>
      </c>
      <c r="L211" s="26">
        <v>0</v>
      </c>
      <c r="M211" s="292"/>
      <c r="N211" s="18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25">
        <v>0</v>
      </c>
      <c r="I212" s="25">
        <v>0</v>
      </c>
      <c r="J212" s="26">
        <v>0</v>
      </c>
      <c r="K212" s="270">
        <v>0</v>
      </c>
      <c r="L212" s="27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25">
        <v>0</v>
      </c>
      <c r="I213" s="25">
        <v>0</v>
      </c>
      <c r="J213" s="26">
        <v>0</v>
      </c>
      <c r="K213" s="271"/>
      <c r="L213" s="27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25">
        <v>0</v>
      </c>
      <c r="I214" s="25">
        <v>0</v>
      </c>
      <c r="J214" s="26">
        <v>0</v>
      </c>
      <c r="K214" s="272"/>
      <c r="L214" s="27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28">
        <v>0</v>
      </c>
      <c r="I215" s="28">
        <v>0</v>
      </c>
      <c r="J215" s="26">
        <v>0</v>
      </c>
      <c r="K215" s="26">
        <v>0</v>
      </c>
      <c r="L215" s="26">
        <v>0</v>
      </c>
      <c r="M215" s="293"/>
      <c r="N215" s="18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30"/>
      <c r="I220" s="30"/>
      <c r="J220" s="29"/>
    </row>
    <row r="223" spans="1:14" ht="15.75" x14ac:dyDescent="0.25">
      <c r="A223" s="31"/>
      <c r="B223" s="32" t="s">
        <v>126</v>
      </c>
      <c r="C223" s="33"/>
      <c r="D223" s="33"/>
      <c r="E223" s="34"/>
      <c r="F223" s="35" t="s">
        <v>127</v>
      </c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/>
      <c r="C225" s="31"/>
      <c r="D225" s="37"/>
      <c r="E225" s="31"/>
      <c r="F225" s="37"/>
    </row>
    <row r="226" spans="1:6" ht="15.75" x14ac:dyDescent="0.25">
      <c r="A226" s="31"/>
      <c r="B226" s="32"/>
      <c r="C226" s="31"/>
      <c r="D226" s="37"/>
      <c r="E226" s="31"/>
      <c r="F226" s="37"/>
    </row>
    <row r="227" spans="1:6" ht="15.75" x14ac:dyDescent="0.25">
      <c r="A227" s="31"/>
      <c r="B227" s="32" t="s">
        <v>128</v>
      </c>
      <c r="C227" s="31"/>
      <c r="D227" s="37"/>
      <c r="E227" s="31"/>
      <c r="F227" s="37"/>
    </row>
  </sheetData>
  <autoFilter ref="A3:N215"/>
  <mergeCells count="228">
    <mergeCell ref="A1:N1"/>
    <mergeCell ref="A4:A215"/>
    <mergeCell ref="C4:C7"/>
    <mergeCell ref="D4:D7"/>
    <mergeCell ref="K4:K6"/>
    <mergeCell ref="L4:L7"/>
    <mergeCell ref="M4:M215"/>
    <mergeCell ref="N4:N7"/>
    <mergeCell ref="C8:C11"/>
    <mergeCell ref="D8:D11"/>
    <mergeCell ref="N12:N15"/>
    <mergeCell ref="C16:C19"/>
    <mergeCell ref="D16:D19"/>
    <mergeCell ref="K16:K18"/>
    <mergeCell ref="L16:L19"/>
    <mergeCell ref="N16:N19"/>
    <mergeCell ref="K8:K10"/>
    <mergeCell ref="L8:L11"/>
    <mergeCell ref="C12:C15"/>
    <mergeCell ref="D12:D15"/>
    <mergeCell ref="K12:K14"/>
    <mergeCell ref="L12:L15"/>
    <mergeCell ref="C28:C31"/>
    <mergeCell ref="D28:D31"/>
    <mergeCell ref="K28:K30"/>
    <mergeCell ref="L28:L31"/>
    <mergeCell ref="C32:C35"/>
    <mergeCell ref="D32:D35"/>
    <mergeCell ref="K32:K34"/>
    <mergeCell ref="L32:L35"/>
    <mergeCell ref="C20:C23"/>
    <mergeCell ref="D20:D23"/>
    <mergeCell ref="K20:K22"/>
    <mergeCell ref="L20:L23"/>
    <mergeCell ref="C24:C27"/>
    <mergeCell ref="D24:D27"/>
    <mergeCell ref="K24:K26"/>
    <mergeCell ref="L24:L27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76:C79"/>
    <mergeCell ref="D76:D79"/>
    <mergeCell ref="K76:K78"/>
    <mergeCell ref="L76:L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N92:N95"/>
    <mergeCell ref="C96:C99"/>
    <mergeCell ref="D96:D99"/>
    <mergeCell ref="K96:K98"/>
    <mergeCell ref="L96:L99"/>
    <mergeCell ref="N96:N99"/>
    <mergeCell ref="C84:C87"/>
    <mergeCell ref="D84:D87"/>
    <mergeCell ref="K84:K86"/>
    <mergeCell ref="L84:L87"/>
    <mergeCell ref="C88:C91"/>
    <mergeCell ref="D88:D91"/>
    <mergeCell ref="K88:K90"/>
    <mergeCell ref="L88:L91"/>
    <mergeCell ref="C100:C103"/>
    <mergeCell ref="D100:D103"/>
    <mergeCell ref="K100:K102"/>
    <mergeCell ref="L100:L103"/>
    <mergeCell ref="C104:C107"/>
    <mergeCell ref="D104:D107"/>
    <mergeCell ref="K104:K106"/>
    <mergeCell ref="L104:L107"/>
    <mergeCell ref="C92:C95"/>
    <mergeCell ref="D92:D95"/>
    <mergeCell ref="K92:K94"/>
    <mergeCell ref="L92:L95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24:N127"/>
    <mergeCell ref="C128:C131"/>
    <mergeCell ref="D128:D131"/>
    <mergeCell ref="K128:K130"/>
    <mergeCell ref="L128:L131"/>
    <mergeCell ref="C116:C119"/>
    <mergeCell ref="D116:D119"/>
    <mergeCell ref="K116:K118"/>
    <mergeCell ref="L116:L119"/>
    <mergeCell ref="C120:C123"/>
    <mergeCell ref="D120:D123"/>
    <mergeCell ref="K120:K122"/>
    <mergeCell ref="L120:L123"/>
    <mergeCell ref="C132:C135"/>
    <mergeCell ref="D132:D135"/>
    <mergeCell ref="K132:K134"/>
    <mergeCell ref="L132:L135"/>
    <mergeCell ref="C136:C139"/>
    <mergeCell ref="D136:D139"/>
    <mergeCell ref="K136:K138"/>
    <mergeCell ref="L136:L139"/>
    <mergeCell ref="C124:C127"/>
    <mergeCell ref="D124:D127"/>
    <mergeCell ref="K124:K126"/>
    <mergeCell ref="L124:L127"/>
    <mergeCell ref="C148:C151"/>
    <mergeCell ref="D148:D151"/>
    <mergeCell ref="K148:K150"/>
    <mergeCell ref="L148:L151"/>
    <mergeCell ref="C152:C155"/>
    <mergeCell ref="D152:D155"/>
    <mergeCell ref="K152:K154"/>
    <mergeCell ref="L152:L155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N164:N167"/>
    <mergeCell ref="C168:C171"/>
    <mergeCell ref="D168:D171"/>
    <mergeCell ref="K168:K170"/>
    <mergeCell ref="L168:L171"/>
    <mergeCell ref="C156:C159"/>
    <mergeCell ref="D156:D159"/>
    <mergeCell ref="K156:K158"/>
    <mergeCell ref="L156:L159"/>
    <mergeCell ref="C160:C163"/>
    <mergeCell ref="D160:D163"/>
    <mergeCell ref="K160:K162"/>
    <mergeCell ref="L160:L163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C180:C183"/>
    <mergeCell ref="D180:D183"/>
    <mergeCell ref="K180:K182"/>
    <mergeCell ref="C184:C187"/>
    <mergeCell ref="D184:D187"/>
    <mergeCell ref="K184:K186"/>
    <mergeCell ref="C172:C175"/>
    <mergeCell ref="D172:D175"/>
    <mergeCell ref="K172:K174"/>
    <mergeCell ref="N192:N195"/>
    <mergeCell ref="C196:C199"/>
    <mergeCell ref="D196:D199"/>
    <mergeCell ref="K196:K198"/>
    <mergeCell ref="L196:L199"/>
    <mergeCell ref="N196:N199"/>
    <mergeCell ref="L184:L187"/>
    <mergeCell ref="C188:C191"/>
    <mergeCell ref="D188:D191"/>
    <mergeCell ref="K188:K190"/>
    <mergeCell ref="L188:L191"/>
    <mergeCell ref="C192:C195"/>
    <mergeCell ref="D192:D195"/>
    <mergeCell ref="K192:K194"/>
    <mergeCell ref="L192:L195"/>
    <mergeCell ref="A220:C220"/>
    <mergeCell ref="N204:N207"/>
    <mergeCell ref="C208:C211"/>
    <mergeCell ref="D208:D211"/>
    <mergeCell ref="K208:K210"/>
    <mergeCell ref="C212:C215"/>
    <mergeCell ref="D212:D215"/>
    <mergeCell ref="K212:K214"/>
    <mergeCell ref="C200:C203"/>
    <mergeCell ref="D200:D203"/>
    <mergeCell ref="K200:K202"/>
    <mergeCell ref="L200:L203"/>
    <mergeCell ref="C204:C207"/>
    <mergeCell ref="D204:D207"/>
    <mergeCell ref="K204:K206"/>
    <mergeCell ref="L204:L207"/>
  </mergeCells>
  <pageMargins left="0.7" right="0.7" top="0.75" bottom="0.75" header="0.3" footer="0.3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5"/>
  <sheetViews>
    <sheetView view="pageBreakPreview" zoomScale="65" zoomScaleNormal="100" zoomScaleSheetLayoutView="55" workbookViewId="0">
      <selection activeCell="B2" sqref="B2"/>
    </sheetView>
  </sheetViews>
  <sheetFormatPr defaultColWidth="23" defaultRowHeight="15" x14ac:dyDescent="0.25"/>
  <cols>
    <col min="1" max="1" width="23" style="1" customWidth="1"/>
    <col min="2" max="2" width="33.42578125" style="1" customWidth="1"/>
    <col min="3" max="5" width="23" style="1" customWidth="1"/>
    <col min="6" max="6" width="36.85546875" style="1" customWidth="1"/>
    <col min="7" max="7" width="12.28515625" style="1" customWidth="1"/>
    <col min="8" max="8" width="12.7109375" style="36" customWidth="1"/>
    <col min="9" max="9" width="12.140625" style="36" customWidth="1"/>
    <col min="10" max="10" width="14.42578125" style="36" customWidth="1"/>
    <col min="11" max="11" width="15.7109375" style="36" customWidth="1"/>
    <col min="12" max="12" width="16.85546875" style="1" customWidth="1"/>
    <col min="13" max="13" width="17.85546875" style="1" customWidth="1"/>
    <col min="14" max="16384" width="23" style="1"/>
  </cols>
  <sheetData>
    <row r="1" spans="1:14" ht="57" customHeight="1" x14ac:dyDescent="0.25">
      <c r="A1" s="287" t="s">
        <v>145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302" t="s">
        <v>146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25">
        <v>0</v>
      </c>
      <c r="I4" s="25">
        <v>0</v>
      </c>
      <c r="J4" s="26">
        <v>0</v>
      </c>
      <c r="K4" s="335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303"/>
      <c r="B5" s="13"/>
      <c r="C5" s="266"/>
      <c r="D5" s="268"/>
      <c r="E5" s="8" t="s">
        <v>18</v>
      </c>
      <c r="F5" s="9" t="s">
        <v>22</v>
      </c>
      <c r="G5" s="10" t="s">
        <v>20</v>
      </c>
      <c r="H5" s="25">
        <v>0</v>
      </c>
      <c r="I5" s="25">
        <v>0</v>
      </c>
      <c r="J5" s="26">
        <v>0</v>
      </c>
      <c r="K5" s="336"/>
      <c r="L5" s="298"/>
      <c r="M5" s="292"/>
      <c r="N5" s="19"/>
    </row>
    <row r="6" spans="1:14" ht="81.75" hidden="1" customHeight="1" x14ac:dyDescent="0.25">
      <c r="A6" s="303"/>
      <c r="B6" s="13"/>
      <c r="C6" s="266"/>
      <c r="D6" s="268"/>
      <c r="E6" s="8" t="s">
        <v>18</v>
      </c>
      <c r="F6" s="9" t="s">
        <v>23</v>
      </c>
      <c r="G6" s="10" t="s">
        <v>20</v>
      </c>
      <c r="H6" s="25">
        <v>0</v>
      </c>
      <c r="I6" s="25">
        <v>0</v>
      </c>
      <c r="J6" s="26">
        <v>0</v>
      </c>
      <c r="K6" s="337"/>
      <c r="L6" s="298"/>
      <c r="M6" s="292"/>
      <c r="N6" s="19"/>
    </row>
    <row r="7" spans="1:14" ht="31.5" hidden="1" customHeight="1" x14ac:dyDescent="0.25">
      <c r="A7" s="303"/>
      <c r="B7" s="14"/>
      <c r="C7" s="266"/>
      <c r="D7" s="269"/>
      <c r="E7" s="8" t="s">
        <v>24</v>
      </c>
      <c r="F7" s="15" t="s">
        <v>25</v>
      </c>
      <c r="G7" s="10" t="s">
        <v>26</v>
      </c>
      <c r="H7" s="28">
        <v>0</v>
      </c>
      <c r="I7" s="28">
        <v>0</v>
      </c>
      <c r="J7" s="26">
        <v>0</v>
      </c>
      <c r="K7" s="26">
        <v>0</v>
      </c>
      <c r="L7" s="299"/>
      <c r="M7" s="292"/>
      <c r="N7" s="19"/>
    </row>
    <row r="8" spans="1:14" ht="81.75" hidden="1" customHeight="1" x14ac:dyDescent="0.25">
      <c r="A8" s="303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25">
        <v>0</v>
      </c>
      <c r="I8" s="25">
        <v>0</v>
      </c>
      <c r="J8" s="26">
        <v>0</v>
      </c>
      <c r="K8" s="335">
        <v>0</v>
      </c>
      <c r="L8" s="297">
        <v>0</v>
      </c>
      <c r="M8" s="292"/>
      <c r="N8" s="19"/>
    </row>
    <row r="9" spans="1:14" ht="81.75" hidden="1" customHeight="1" x14ac:dyDescent="0.25">
      <c r="A9" s="303"/>
      <c r="B9" s="20"/>
      <c r="C9" s="266"/>
      <c r="D9" s="268"/>
      <c r="E9" s="8" t="s">
        <v>18</v>
      </c>
      <c r="F9" s="9" t="s">
        <v>22</v>
      </c>
      <c r="G9" s="10" t="s">
        <v>20</v>
      </c>
      <c r="H9" s="25">
        <v>0</v>
      </c>
      <c r="I9" s="25">
        <v>0</v>
      </c>
      <c r="J9" s="26">
        <v>0</v>
      </c>
      <c r="K9" s="336"/>
      <c r="L9" s="298"/>
      <c r="M9" s="292"/>
      <c r="N9" s="19"/>
    </row>
    <row r="10" spans="1:14" ht="81.75" hidden="1" customHeight="1" x14ac:dyDescent="0.25">
      <c r="A10" s="303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25">
        <v>0</v>
      </c>
      <c r="I10" s="25">
        <v>0</v>
      </c>
      <c r="J10" s="26">
        <v>0</v>
      </c>
      <c r="K10" s="337"/>
      <c r="L10" s="298"/>
      <c r="M10" s="292"/>
      <c r="N10" s="19"/>
    </row>
    <row r="11" spans="1:14" ht="31.5" hidden="1" customHeight="1" x14ac:dyDescent="0.25">
      <c r="A11" s="303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28">
        <v>0</v>
      </c>
      <c r="I11" s="28">
        <v>0</v>
      </c>
      <c r="J11" s="26">
        <v>0</v>
      </c>
      <c r="K11" s="26">
        <v>0</v>
      </c>
      <c r="L11" s="299"/>
      <c r="M11" s="292"/>
      <c r="N11" s="19"/>
    </row>
    <row r="12" spans="1:14" ht="81.75" customHeight="1" x14ac:dyDescent="0.25">
      <c r="A12" s="303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11">
        <v>100</v>
      </c>
      <c r="I12" s="11">
        <v>100</v>
      </c>
      <c r="J12" s="12">
        <f t="shared" ref="J12:J19" si="0">IF(I12/H12*100&gt;100,100,I12/H12*100)</f>
        <v>100</v>
      </c>
      <c r="K12" s="278">
        <f>(J12+J13+J14)/3</f>
        <v>92.779339423752631</v>
      </c>
      <c r="L12" s="281">
        <f>(K12+K15)/2</f>
        <v>95.497768177805682</v>
      </c>
      <c r="M12" s="292"/>
      <c r="N12" s="284"/>
    </row>
    <row r="13" spans="1:14" ht="81.75" customHeight="1" x14ac:dyDescent="0.25">
      <c r="A13" s="303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11">
        <v>82.9737609329446</v>
      </c>
      <c r="I13" s="11">
        <v>65</v>
      </c>
      <c r="J13" s="12">
        <f t="shared" si="0"/>
        <v>78.338018271257909</v>
      </c>
      <c r="K13" s="279"/>
      <c r="L13" s="282"/>
      <c r="M13" s="292"/>
      <c r="N13" s="285"/>
    </row>
    <row r="14" spans="1:14" ht="81.75" customHeight="1" x14ac:dyDescent="0.25">
      <c r="A14" s="303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11">
        <v>100</v>
      </c>
      <c r="I14" s="11">
        <v>100</v>
      </c>
      <c r="J14" s="12">
        <f t="shared" si="0"/>
        <v>100</v>
      </c>
      <c r="K14" s="280"/>
      <c r="L14" s="282"/>
      <c r="M14" s="292"/>
      <c r="N14" s="285"/>
    </row>
    <row r="15" spans="1:14" ht="28.5" customHeight="1" x14ac:dyDescent="0.25">
      <c r="A15" s="303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311.44444444444446</v>
      </c>
      <c r="I15" s="5">
        <v>305.88888888888891</v>
      </c>
      <c r="J15" s="16">
        <f t="shared" si="0"/>
        <v>98.216196931858718</v>
      </c>
      <c r="K15" s="17">
        <f>J15</f>
        <v>98.216196931858718</v>
      </c>
      <c r="L15" s="283"/>
      <c r="M15" s="292"/>
      <c r="N15" s="286"/>
    </row>
    <row r="16" spans="1:14" ht="81.75" customHeight="1" x14ac:dyDescent="0.25">
      <c r="A16" s="303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11">
        <v>100</v>
      </c>
      <c r="I16" s="11">
        <v>100</v>
      </c>
      <c r="J16" s="12">
        <f t="shared" si="0"/>
        <v>100</v>
      </c>
      <c r="K16" s="278">
        <f>(J16+J17+J18)/2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303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11">
        <v>81.99445983379502</v>
      </c>
      <c r="I17" s="1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303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11">
        <v>0</v>
      </c>
      <c r="I18" s="11">
        <v>0</v>
      </c>
      <c r="J18" s="12">
        <v>0</v>
      </c>
      <c r="K18" s="280"/>
      <c r="L18" s="282"/>
      <c r="M18" s="292"/>
      <c r="N18" s="285"/>
    </row>
    <row r="19" spans="1:14" ht="28.5" customHeight="1" x14ac:dyDescent="0.25">
      <c r="A19" s="303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5">
        <v>1</v>
      </c>
      <c r="I19" s="5">
        <v>1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303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11">
        <v>0</v>
      </c>
      <c r="I20" s="1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303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11">
        <v>0</v>
      </c>
      <c r="I21" s="1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303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11">
        <v>0</v>
      </c>
      <c r="I22" s="1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303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22">
        <v>0</v>
      </c>
      <c r="I23" s="22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303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11">
        <v>0</v>
      </c>
      <c r="I24" s="1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303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11">
        <v>0</v>
      </c>
      <c r="I25" s="1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303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11">
        <v>0</v>
      </c>
      <c r="I26" s="1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303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22">
        <v>0</v>
      </c>
      <c r="I27" s="22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303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11">
        <v>0</v>
      </c>
      <c r="I28" s="1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303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11">
        <v>0</v>
      </c>
      <c r="I29" s="1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303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11">
        <v>0</v>
      </c>
      <c r="I30" s="1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303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22">
        <v>0</v>
      </c>
      <c r="I31" s="22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303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11">
        <v>0</v>
      </c>
      <c r="I32" s="1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303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11">
        <v>0</v>
      </c>
      <c r="I33" s="1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303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11">
        <v>0</v>
      </c>
      <c r="I34" s="1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303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22">
        <v>0</v>
      </c>
      <c r="I35" s="22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303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11">
        <v>100</v>
      </c>
      <c r="I36" s="11">
        <v>100</v>
      </c>
      <c r="J36" s="12">
        <f t="shared" ref="J36:J43" si="1">IF(I36/H36*100&gt;100,100,I36/H36*100)</f>
        <v>100</v>
      </c>
      <c r="K36" s="278">
        <f>(J36+J37+J38)/3</f>
        <v>100</v>
      </c>
      <c r="L36" s="281">
        <f>(K36+K39)/2</f>
        <v>99.93421052631578</v>
      </c>
      <c r="M36" s="292"/>
      <c r="N36" s="284"/>
    </row>
    <row r="37" spans="1:14" ht="81.75" customHeight="1" x14ac:dyDescent="0.25">
      <c r="A37" s="303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11">
        <v>82.020202020202007</v>
      </c>
      <c r="I37" s="11">
        <v>90.91</v>
      </c>
      <c r="J37" s="12">
        <f t="shared" si="1"/>
        <v>100</v>
      </c>
      <c r="K37" s="279"/>
      <c r="L37" s="282"/>
      <c r="M37" s="292"/>
      <c r="N37" s="285"/>
    </row>
    <row r="38" spans="1:14" ht="81.75" customHeight="1" x14ac:dyDescent="0.25">
      <c r="A38" s="303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11">
        <v>100</v>
      </c>
      <c r="I38" s="11">
        <v>100</v>
      </c>
      <c r="J38" s="12">
        <f t="shared" si="1"/>
        <v>100</v>
      </c>
      <c r="K38" s="280"/>
      <c r="L38" s="282"/>
      <c r="M38" s="292"/>
      <c r="N38" s="285"/>
    </row>
    <row r="39" spans="1:14" ht="26.25" customHeight="1" x14ac:dyDescent="0.25">
      <c r="A39" s="303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84.444444444444443</v>
      </c>
      <c r="I39" s="5">
        <v>84.333333333333329</v>
      </c>
      <c r="J39" s="16">
        <f t="shared" si="1"/>
        <v>99.868421052631575</v>
      </c>
      <c r="K39" s="17">
        <f>J39</f>
        <v>99.868421052631575</v>
      </c>
      <c r="L39" s="283"/>
      <c r="M39" s="292"/>
      <c r="N39" s="286"/>
    </row>
    <row r="40" spans="1:14" ht="81.75" customHeight="1" x14ac:dyDescent="0.25">
      <c r="A40" s="303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11">
        <v>100</v>
      </c>
      <c r="I40" s="11">
        <v>100</v>
      </c>
      <c r="J40" s="12">
        <f t="shared" si="1"/>
        <v>100</v>
      </c>
      <c r="K40" s="278">
        <f>(J40+J41+J42)/3</f>
        <v>99.939125077017863</v>
      </c>
      <c r="L40" s="281">
        <f>(K40+K43)/2</f>
        <v>99.969562538508939</v>
      </c>
      <c r="M40" s="292"/>
      <c r="N40" s="284"/>
    </row>
    <row r="41" spans="1:14" ht="81.75" customHeight="1" x14ac:dyDescent="0.25">
      <c r="A41" s="303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11">
        <v>81.969696969696983</v>
      </c>
      <c r="I41" s="11">
        <v>81.819999999999993</v>
      </c>
      <c r="J41" s="12">
        <f t="shared" si="1"/>
        <v>99.817375231053589</v>
      </c>
      <c r="K41" s="279"/>
      <c r="L41" s="282"/>
      <c r="M41" s="292"/>
      <c r="N41" s="285"/>
    </row>
    <row r="42" spans="1:14" ht="81.75" customHeight="1" x14ac:dyDescent="0.25">
      <c r="A42" s="303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11">
        <v>100</v>
      </c>
      <c r="I42" s="11">
        <v>100</v>
      </c>
      <c r="J42" s="12">
        <f t="shared" si="1"/>
        <v>100</v>
      </c>
      <c r="K42" s="280"/>
      <c r="L42" s="282"/>
      <c r="M42" s="292"/>
      <c r="N42" s="285"/>
    </row>
    <row r="43" spans="1:14" ht="22.5" customHeight="1" x14ac:dyDescent="0.25">
      <c r="A43" s="303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5">
        <v>6.5555555555555554</v>
      </c>
      <c r="I43" s="5">
        <v>6.8888888888888893</v>
      </c>
      <c r="J43" s="16">
        <f t="shared" si="1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303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11">
        <v>0</v>
      </c>
      <c r="I44" s="1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303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11">
        <v>0</v>
      </c>
      <c r="I45" s="1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303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11">
        <v>0</v>
      </c>
      <c r="I46" s="1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303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22">
        <v>0</v>
      </c>
      <c r="I47" s="22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303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11">
        <v>0</v>
      </c>
      <c r="I48" s="11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303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11">
        <v>0</v>
      </c>
      <c r="I49" s="11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303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11">
        <v>0</v>
      </c>
      <c r="I50" s="11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303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22">
        <v>0</v>
      </c>
      <c r="I51" s="22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303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11">
        <v>100</v>
      </c>
      <c r="I52" s="11">
        <v>100</v>
      </c>
      <c r="J52" s="12">
        <f t="shared" ref="J52:J59" si="2">IF(I52/H52*100&gt;100,100,I52/H52*100)</f>
        <v>100</v>
      </c>
      <c r="K52" s="278">
        <f>(J52+J53+J54)/3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303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11">
        <v>100</v>
      </c>
      <c r="I53" s="11">
        <v>100</v>
      </c>
      <c r="J53" s="12">
        <f t="shared" si="2"/>
        <v>100</v>
      </c>
      <c r="K53" s="279"/>
      <c r="L53" s="282"/>
      <c r="M53" s="292"/>
      <c r="N53" s="285"/>
    </row>
    <row r="54" spans="1:14" ht="81.75" customHeight="1" x14ac:dyDescent="0.25">
      <c r="A54" s="303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11">
        <v>100</v>
      </c>
      <c r="I54" s="11">
        <v>100</v>
      </c>
      <c r="J54" s="12">
        <f t="shared" si="2"/>
        <v>100</v>
      </c>
      <c r="K54" s="280"/>
      <c r="L54" s="282"/>
      <c r="M54" s="292"/>
      <c r="N54" s="285"/>
    </row>
    <row r="55" spans="1:14" ht="21.75" customHeight="1" x14ac:dyDescent="0.25">
      <c r="A55" s="303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1.5555555555555556</v>
      </c>
      <c r="I55" s="5">
        <v>1.8888888888888888</v>
      </c>
      <c r="J55" s="16">
        <f t="shared" si="2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303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11">
        <v>100</v>
      </c>
      <c r="I56" s="11">
        <v>100</v>
      </c>
      <c r="J56" s="12">
        <f t="shared" si="2"/>
        <v>100</v>
      </c>
      <c r="K56" s="278">
        <f>(J56+J57+J58)/3</f>
        <v>99.835649185716406</v>
      </c>
      <c r="L56" s="281">
        <f>(K56+K59)/2</f>
        <v>99.425297418945163</v>
      </c>
      <c r="M56" s="292"/>
      <c r="N56" s="284"/>
    </row>
    <row r="57" spans="1:14" ht="81.75" customHeight="1" x14ac:dyDescent="0.25">
      <c r="A57" s="303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11">
        <v>92.958333333333371</v>
      </c>
      <c r="I57" s="11">
        <v>92.5</v>
      </c>
      <c r="J57" s="12">
        <f t="shared" si="2"/>
        <v>99.506947557149218</v>
      </c>
      <c r="K57" s="279"/>
      <c r="L57" s="282"/>
      <c r="M57" s="292"/>
      <c r="N57" s="285"/>
    </row>
    <row r="58" spans="1:14" ht="81.75" customHeight="1" x14ac:dyDescent="0.25">
      <c r="A58" s="303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11">
        <v>95</v>
      </c>
      <c r="I58" s="11">
        <v>95.774647887323937</v>
      </c>
      <c r="J58" s="12">
        <f t="shared" si="2"/>
        <v>100</v>
      </c>
      <c r="K58" s="280"/>
      <c r="L58" s="282"/>
      <c r="M58" s="292"/>
      <c r="N58" s="285"/>
    </row>
    <row r="59" spans="1:14" ht="15.75" x14ac:dyDescent="0.25">
      <c r="A59" s="303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327.11111111111109</v>
      </c>
      <c r="I59" s="5">
        <v>323.88888888888891</v>
      </c>
      <c r="J59" s="16">
        <f t="shared" si="2"/>
        <v>99.014945652173921</v>
      </c>
      <c r="K59" s="17">
        <f>J59</f>
        <v>99.014945652173921</v>
      </c>
      <c r="L59" s="283"/>
      <c r="M59" s="292"/>
      <c r="N59" s="286"/>
    </row>
    <row r="60" spans="1:14" ht="81.75" hidden="1" customHeight="1" x14ac:dyDescent="0.25">
      <c r="A60" s="303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11">
        <v>0</v>
      </c>
      <c r="I60" s="1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303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11">
        <v>0</v>
      </c>
      <c r="I61" s="1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303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11">
        <v>0</v>
      </c>
      <c r="I62" s="1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303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22">
        <v>0</v>
      </c>
      <c r="I63" s="22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303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11">
        <v>0</v>
      </c>
      <c r="I64" s="1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303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11">
        <v>0</v>
      </c>
      <c r="I65" s="1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303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11">
        <v>0</v>
      </c>
      <c r="I66" s="1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303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22">
        <v>0</v>
      </c>
      <c r="I67" s="22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303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11">
        <v>0</v>
      </c>
      <c r="I68" s="1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303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11">
        <v>0</v>
      </c>
      <c r="I69" s="1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303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11">
        <v>0</v>
      </c>
      <c r="I70" s="1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303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22">
        <v>0</v>
      </c>
      <c r="I71" s="22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303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11">
        <v>0</v>
      </c>
      <c r="I72" s="1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303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11">
        <v>0</v>
      </c>
      <c r="I73" s="1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303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11">
        <v>0</v>
      </c>
      <c r="I74" s="1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303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22">
        <v>0</v>
      </c>
      <c r="I75" s="22">
        <v>0</v>
      </c>
      <c r="J75" s="18">
        <v>0</v>
      </c>
      <c r="K75" s="18">
        <v>0</v>
      </c>
      <c r="L75" s="277"/>
      <c r="M75" s="292"/>
      <c r="N75" s="19"/>
    </row>
    <row r="76" spans="1:14" ht="81.75" hidden="1" customHeight="1" x14ac:dyDescent="0.25">
      <c r="A76" s="303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11">
        <v>0</v>
      </c>
      <c r="I76" s="11">
        <v>0</v>
      </c>
      <c r="J76" s="18">
        <v>0</v>
      </c>
      <c r="K76" s="273">
        <v>0</v>
      </c>
      <c r="L76" s="263">
        <v>0</v>
      </c>
      <c r="M76" s="292"/>
      <c r="N76" s="284"/>
    </row>
    <row r="77" spans="1:14" ht="81.75" hidden="1" customHeight="1" x14ac:dyDescent="0.25">
      <c r="A77" s="303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11">
        <v>0</v>
      </c>
      <c r="I77" s="11">
        <v>0</v>
      </c>
      <c r="J77" s="18">
        <v>0</v>
      </c>
      <c r="K77" s="274"/>
      <c r="L77" s="276"/>
      <c r="M77" s="292"/>
      <c r="N77" s="285"/>
    </row>
    <row r="78" spans="1:14" ht="81.75" hidden="1" customHeight="1" x14ac:dyDescent="0.25">
      <c r="A78" s="303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11">
        <v>0</v>
      </c>
      <c r="I78" s="11">
        <v>0</v>
      </c>
      <c r="J78" s="18">
        <v>0</v>
      </c>
      <c r="K78" s="275"/>
      <c r="L78" s="276"/>
      <c r="M78" s="292"/>
      <c r="N78" s="285"/>
    </row>
    <row r="79" spans="1:14" ht="31.5" hidden="1" customHeight="1" x14ac:dyDescent="0.25">
      <c r="A79" s="303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22">
        <v>0</v>
      </c>
      <c r="I79" s="22">
        <v>0</v>
      </c>
      <c r="J79" s="18">
        <v>0</v>
      </c>
      <c r="K79" s="18">
        <v>0</v>
      </c>
      <c r="L79" s="277"/>
      <c r="M79" s="292"/>
      <c r="N79" s="286"/>
    </row>
    <row r="80" spans="1:14" ht="81.75" customHeight="1" x14ac:dyDescent="0.25">
      <c r="A80" s="303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11">
        <v>100</v>
      </c>
      <c r="I80" s="11">
        <v>100</v>
      </c>
      <c r="J80" s="12">
        <f>IF(I80/H80*100&gt;100,100,I80/H80*100)</f>
        <v>100</v>
      </c>
      <c r="K80" s="278">
        <f>(J80+J81+J82)/3</f>
        <v>100</v>
      </c>
      <c r="L80" s="281">
        <f>(K80+K83)/2</f>
        <v>100</v>
      </c>
      <c r="M80" s="292"/>
      <c r="N80" s="284"/>
    </row>
    <row r="81" spans="1:14" ht="81.75" customHeight="1" x14ac:dyDescent="0.25">
      <c r="A81" s="303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11">
        <v>100</v>
      </c>
      <c r="I81" s="11">
        <v>100</v>
      </c>
      <c r="J81" s="12">
        <f>IF(I81/H81*100&gt;100,100,I81/H81*100)</f>
        <v>100</v>
      </c>
      <c r="K81" s="279"/>
      <c r="L81" s="282"/>
      <c r="M81" s="292"/>
      <c r="N81" s="285"/>
    </row>
    <row r="82" spans="1:14" ht="81.75" customHeight="1" x14ac:dyDescent="0.25">
      <c r="A82" s="303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11">
        <v>100</v>
      </c>
      <c r="I82" s="11">
        <v>100</v>
      </c>
      <c r="J82" s="12">
        <f>IF(I82/H82*100&gt;100,100,I82/H82*100)</f>
        <v>100</v>
      </c>
      <c r="K82" s="280"/>
      <c r="L82" s="282"/>
      <c r="M82" s="292"/>
      <c r="N82" s="285"/>
    </row>
    <row r="83" spans="1:14" ht="15.75" x14ac:dyDescent="0.25">
      <c r="A83" s="303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5">
        <v>1</v>
      </c>
      <c r="I83" s="5">
        <v>1</v>
      </c>
      <c r="J83" s="16">
        <f>IF(I83/H83*100&gt;100,100,I83/H83*100)</f>
        <v>100</v>
      </c>
      <c r="K83" s="17">
        <f>J83</f>
        <v>100</v>
      </c>
      <c r="L83" s="283"/>
      <c r="M83" s="292"/>
      <c r="N83" s="286"/>
    </row>
    <row r="84" spans="1:14" ht="81.75" hidden="1" customHeight="1" x14ac:dyDescent="0.25">
      <c r="A84" s="303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11">
        <v>0</v>
      </c>
      <c r="I84" s="1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303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11">
        <v>0</v>
      </c>
      <c r="I85" s="1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303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11">
        <v>0</v>
      </c>
      <c r="I86" s="1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303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22">
        <v>0</v>
      </c>
      <c r="I87" s="22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303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11">
        <v>0</v>
      </c>
      <c r="I88" s="11">
        <v>0</v>
      </c>
      <c r="J88" s="18">
        <v>0</v>
      </c>
      <c r="K88" s="273">
        <v>0</v>
      </c>
      <c r="L88" s="263">
        <v>0</v>
      </c>
      <c r="M88" s="292"/>
      <c r="N88" s="284"/>
    </row>
    <row r="89" spans="1:14" ht="81.75" hidden="1" customHeight="1" x14ac:dyDescent="0.25">
      <c r="A89" s="303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11">
        <v>0</v>
      </c>
      <c r="I89" s="11">
        <v>0</v>
      </c>
      <c r="J89" s="18">
        <v>0</v>
      </c>
      <c r="K89" s="274"/>
      <c r="L89" s="276"/>
      <c r="M89" s="292"/>
      <c r="N89" s="285"/>
    </row>
    <row r="90" spans="1:14" ht="81.75" hidden="1" customHeight="1" x14ac:dyDescent="0.25">
      <c r="A90" s="303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11">
        <v>0</v>
      </c>
      <c r="I90" s="11">
        <v>0</v>
      </c>
      <c r="J90" s="18">
        <v>0</v>
      </c>
      <c r="K90" s="275"/>
      <c r="L90" s="276"/>
      <c r="M90" s="292"/>
      <c r="N90" s="285"/>
    </row>
    <row r="91" spans="1:14" ht="31.5" hidden="1" customHeight="1" x14ac:dyDescent="0.25">
      <c r="A91" s="303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22">
        <v>0</v>
      </c>
      <c r="I91" s="22">
        <v>0</v>
      </c>
      <c r="J91" s="18">
        <v>0</v>
      </c>
      <c r="K91" s="18">
        <v>0</v>
      </c>
      <c r="L91" s="277"/>
      <c r="M91" s="292"/>
      <c r="N91" s="286"/>
    </row>
    <row r="92" spans="1:14" ht="81.75" customHeight="1" x14ac:dyDescent="0.25">
      <c r="A92" s="303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11">
        <v>100</v>
      </c>
      <c r="I92" s="11">
        <v>100</v>
      </c>
      <c r="J92" s="12">
        <f t="shared" ref="J92:J99" si="3">IF(I92/H92*100&gt;100,100,I92/H92*100)</f>
        <v>100</v>
      </c>
      <c r="K92" s="278">
        <f>(J92+J93+J94)/3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303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11">
        <v>88</v>
      </c>
      <c r="I93" s="11">
        <v>90</v>
      </c>
      <c r="J93" s="12">
        <f t="shared" si="3"/>
        <v>100</v>
      </c>
      <c r="K93" s="279"/>
      <c r="L93" s="282"/>
      <c r="M93" s="292"/>
      <c r="N93" s="285"/>
    </row>
    <row r="94" spans="1:14" ht="81.75" customHeight="1" x14ac:dyDescent="0.25">
      <c r="A94" s="303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11">
        <v>100</v>
      </c>
      <c r="I94" s="11">
        <v>100</v>
      </c>
      <c r="J94" s="12">
        <f t="shared" si="3"/>
        <v>100</v>
      </c>
      <c r="K94" s="280"/>
      <c r="L94" s="282"/>
      <c r="M94" s="292"/>
      <c r="N94" s="285"/>
    </row>
    <row r="95" spans="1:14" ht="15.75" x14ac:dyDescent="0.25">
      <c r="A95" s="303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9.4444444444444446</v>
      </c>
      <c r="I95" s="5">
        <v>10</v>
      </c>
      <c r="J95" s="16">
        <f t="shared" si="3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303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11">
        <v>100</v>
      </c>
      <c r="I96" s="11">
        <v>100</v>
      </c>
      <c r="J96" s="12">
        <f t="shared" si="3"/>
        <v>100</v>
      </c>
      <c r="K96" s="278">
        <f>(J96+J97+J98)/2</f>
        <v>100</v>
      </c>
      <c r="L96" s="281">
        <f>(K96+K99)/2</f>
        <v>100</v>
      </c>
      <c r="M96" s="292"/>
      <c r="N96" s="284"/>
    </row>
    <row r="97" spans="1:14" ht="81.75" customHeight="1" x14ac:dyDescent="0.25">
      <c r="A97" s="303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11">
        <v>95.972222222222214</v>
      </c>
      <c r="I97" s="11">
        <v>100</v>
      </c>
      <c r="J97" s="12">
        <f t="shared" si="3"/>
        <v>100</v>
      </c>
      <c r="K97" s="279"/>
      <c r="L97" s="282"/>
      <c r="M97" s="292"/>
      <c r="N97" s="285"/>
    </row>
    <row r="98" spans="1:14" ht="81.75" customHeight="1" x14ac:dyDescent="0.25">
      <c r="A98" s="303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11">
        <v>0</v>
      </c>
      <c r="I98" s="11">
        <v>0</v>
      </c>
      <c r="J98" s="12">
        <v>0</v>
      </c>
      <c r="K98" s="280"/>
      <c r="L98" s="282"/>
      <c r="M98" s="292"/>
      <c r="N98" s="285"/>
    </row>
    <row r="99" spans="1:14" ht="15.75" x14ac:dyDescent="0.25">
      <c r="A99" s="303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5">
        <v>3.8888888888888888</v>
      </c>
      <c r="I99" s="5">
        <v>3.8888888888888888</v>
      </c>
      <c r="J99" s="16">
        <f t="shared" si="3"/>
        <v>100</v>
      </c>
      <c r="K99" s="17">
        <f>J99</f>
        <v>100</v>
      </c>
      <c r="L99" s="283"/>
      <c r="M99" s="292"/>
      <c r="N99" s="286"/>
    </row>
    <row r="100" spans="1:14" ht="81.75" hidden="1" customHeight="1" x14ac:dyDescent="0.25">
      <c r="A100" s="303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11">
        <v>0</v>
      </c>
      <c r="I100" s="11">
        <v>0</v>
      </c>
      <c r="J100" s="18">
        <v>0</v>
      </c>
      <c r="K100" s="273">
        <v>0</v>
      </c>
      <c r="L100" s="263">
        <v>0</v>
      </c>
      <c r="M100" s="292"/>
      <c r="N100" s="284"/>
    </row>
    <row r="101" spans="1:14" ht="81.75" hidden="1" customHeight="1" x14ac:dyDescent="0.25">
      <c r="A101" s="303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11">
        <v>0</v>
      </c>
      <c r="I101" s="11">
        <v>0</v>
      </c>
      <c r="J101" s="18">
        <v>0</v>
      </c>
      <c r="K101" s="274"/>
      <c r="L101" s="276"/>
      <c r="M101" s="292"/>
      <c r="N101" s="285"/>
    </row>
    <row r="102" spans="1:14" ht="81.75" hidden="1" customHeight="1" x14ac:dyDescent="0.25">
      <c r="A102" s="303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11">
        <v>0</v>
      </c>
      <c r="I102" s="11">
        <v>0</v>
      </c>
      <c r="J102" s="18">
        <v>0</v>
      </c>
      <c r="K102" s="275"/>
      <c r="L102" s="276"/>
      <c r="M102" s="292"/>
      <c r="N102" s="285"/>
    </row>
    <row r="103" spans="1:14" ht="31.5" hidden="1" customHeight="1" x14ac:dyDescent="0.25">
      <c r="A103" s="303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22">
        <v>0</v>
      </c>
      <c r="I103" s="22">
        <v>0</v>
      </c>
      <c r="J103" s="18">
        <v>0</v>
      </c>
      <c r="K103" s="18">
        <v>0</v>
      </c>
      <c r="L103" s="277"/>
      <c r="M103" s="292"/>
      <c r="N103" s="286"/>
    </row>
    <row r="104" spans="1:14" ht="81.75" hidden="1" customHeight="1" x14ac:dyDescent="0.25">
      <c r="A104" s="303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11">
        <v>0</v>
      </c>
      <c r="I104" s="1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303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11">
        <v>0</v>
      </c>
      <c r="I105" s="1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303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11">
        <v>0</v>
      </c>
      <c r="I106" s="1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303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22">
        <v>0</v>
      </c>
      <c r="I107" s="22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303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11">
        <v>100</v>
      </c>
      <c r="I108" s="1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99.446902654867245</v>
      </c>
      <c r="M108" s="292"/>
      <c r="N108" s="284"/>
    </row>
    <row r="109" spans="1:14" ht="81.75" customHeight="1" x14ac:dyDescent="0.25">
      <c r="A109" s="303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11">
        <v>91.984126984127002</v>
      </c>
      <c r="I109" s="11">
        <v>92.22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303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11">
        <v>91.958333333333329</v>
      </c>
      <c r="I110" s="11">
        <v>95.833333333333343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15.75" x14ac:dyDescent="0.25">
      <c r="A111" s="303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50.222222222222221</v>
      </c>
      <c r="I111" s="5">
        <v>49.666666666666664</v>
      </c>
      <c r="J111" s="16">
        <f>IF(I111/H111*100&gt;100,100,I111/H111*100)</f>
        <v>98.893805309734503</v>
      </c>
      <c r="K111" s="17">
        <f>J111</f>
        <v>98.893805309734503</v>
      </c>
      <c r="L111" s="283"/>
      <c r="M111" s="292"/>
      <c r="N111" s="286"/>
    </row>
    <row r="112" spans="1:14" ht="81.75" hidden="1" customHeight="1" x14ac:dyDescent="0.25">
      <c r="A112" s="303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11">
        <v>0</v>
      </c>
      <c r="I112" s="1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303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11">
        <v>0</v>
      </c>
      <c r="I113" s="1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303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11">
        <v>0</v>
      </c>
      <c r="I114" s="1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303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22">
        <v>0</v>
      </c>
      <c r="I115" s="22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303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11">
        <v>0</v>
      </c>
      <c r="I116" s="1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303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11">
        <v>0</v>
      </c>
      <c r="I117" s="1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303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11">
        <v>0</v>
      </c>
      <c r="I118" s="1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303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22">
        <v>0</v>
      </c>
      <c r="I119" s="22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303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11">
        <v>0</v>
      </c>
      <c r="I120" s="11">
        <v>0</v>
      </c>
      <c r="J120" s="18">
        <v>0</v>
      </c>
      <c r="K120" s="273">
        <v>0</v>
      </c>
      <c r="L120" s="263">
        <v>0</v>
      </c>
      <c r="M120" s="292"/>
      <c r="N120" s="284"/>
    </row>
    <row r="121" spans="1:14" ht="81.75" hidden="1" customHeight="1" x14ac:dyDescent="0.25">
      <c r="A121" s="303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11">
        <v>0</v>
      </c>
      <c r="I121" s="11">
        <v>0</v>
      </c>
      <c r="J121" s="18">
        <v>0</v>
      </c>
      <c r="K121" s="274"/>
      <c r="L121" s="276"/>
      <c r="M121" s="292"/>
      <c r="N121" s="285"/>
    </row>
    <row r="122" spans="1:14" ht="81.75" hidden="1" customHeight="1" x14ac:dyDescent="0.25">
      <c r="A122" s="303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11">
        <v>0</v>
      </c>
      <c r="I122" s="11">
        <v>0</v>
      </c>
      <c r="J122" s="18">
        <v>0</v>
      </c>
      <c r="K122" s="275"/>
      <c r="L122" s="276"/>
      <c r="M122" s="292"/>
      <c r="N122" s="285"/>
    </row>
    <row r="123" spans="1:14" ht="31.5" hidden="1" customHeight="1" x14ac:dyDescent="0.25">
      <c r="A123" s="303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22">
        <v>0</v>
      </c>
      <c r="I123" s="22">
        <v>0</v>
      </c>
      <c r="J123" s="18">
        <v>0</v>
      </c>
      <c r="K123" s="18">
        <v>0</v>
      </c>
      <c r="L123" s="277"/>
      <c r="M123" s="292"/>
      <c r="N123" s="286"/>
    </row>
    <row r="124" spans="1:14" ht="81.75" customHeight="1" x14ac:dyDescent="0.25">
      <c r="A124" s="303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11">
        <v>100</v>
      </c>
      <c r="I124" s="11">
        <v>100</v>
      </c>
      <c r="J124" s="12">
        <f>IF(I124/H124*100&gt;100,100,I124/H124*100)</f>
        <v>100</v>
      </c>
      <c r="K124" s="278">
        <f>(J124+J125+J126)/2</f>
        <v>100</v>
      </c>
      <c r="L124" s="281">
        <f>(K124+K127)/2</f>
        <v>94.444444444444443</v>
      </c>
      <c r="M124" s="292"/>
      <c r="N124" s="284"/>
    </row>
    <row r="125" spans="1:14" ht="81.75" customHeight="1" x14ac:dyDescent="0.25">
      <c r="A125" s="303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11">
        <v>80</v>
      </c>
      <c r="I125" s="11">
        <v>90.91</v>
      </c>
      <c r="J125" s="12">
        <f>IF(I125/H125*100&gt;100,100,I125/H125*100)</f>
        <v>100</v>
      </c>
      <c r="K125" s="279"/>
      <c r="L125" s="282"/>
      <c r="M125" s="292"/>
      <c r="N125" s="285"/>
    </row>
    <row r="126" spans="1:14" ht="81.75" customHeight="1" x14ac:dyDescent="0.25">
      <c r="A126" s="303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11">
        <v>0</v>
      </c>
      <c r="I126" s="11">
        <v>0</v>
      </c>
      <c r="J126" s="12">
        <v>0</v>
      </c>
      <c r="K126" s="280"/>
      <c r="L126" s="282"/>
      <c r="M126" s="292"/>
      <c r="N126" s="285"/>
    </row>
    <row r="127" spans="1:14" ht="15.75" x14ac:dyDescent="0.25">
      <c r="A127" s="303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5">
        <v>1</v>
      </c>
      <c r="I127" s="5">
        <v>0.88888888888888884</v>
      </c>
      <c r="J127" s="16">
        <f>IF(I127/H127*100&gt;100,100,I127/H127*100)</f>
        <v>88.888888888888886</v>
      </c>
      <c r="K127" s="17">
        <f>J127</f>
        <v>88.888888888888886</v>
      </c>
      <c r="L127" s="283"/>
      <c r="M127" s="292"/>
      <c r="N127" s="286"/>
    </row>
    <row r="128" spans="1:14" ht="81.75" hidden="1" customHeight="1" x14ac:dyDescent="0.25">
      <c r="A128" s="303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11">
        <v>0</v>
      </c>
      <c r="I128" s="1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303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11">
        <v>0</v>
      </c>
      <c r="I129" s="1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303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11">
        <v>0</v>
      </c>
      <c r="I130" s="1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303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22">
        <v>0</v>
      </c>
      <c r="I131" s="22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303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11">
        <v>0</v>
      </c>
      <c r="I132" s="11">
        <v>0</v>
      </c>
      <c r="J132" s="18">
        <v>0</v>
      </c>
      <c r="K132" s="273">
        <v>0</v>
      </c>
      <c r="L132" s="263">
        <v>0</v>
      </c>
      <c r="M132" s="292"/>
      <c r="N132" s="284"/>
    </row>
    <row r="133" spans="1:14" ht="81.75" hidden="1" customHeight="1" x14ac:dyDescent="0.25">
      <c r="A133" s="303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11">
        <v>0</v>
      </c>
      <c r="I133" s="11">
        <v>0</v>
      </c>
      <c r="J133" s="18">
        <v>0</v>
      </c>
      <c r="K133" s="274"/>
      <c r="L133" s="276"/>
      <c r="M133" s="292"/>
      <c r="N133" s="285"/>
    </row>
    <row r="134" spans="1:14" ht="81.75" hidden="1" customHeight="1" x14ac:dyDescent="0.25">
      <c r="A134" s="303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11">
        <v>0</v>
      </c>
      <c r="I134" s="11">
        <v>0</v>
      </c>
      <c r="J134" s="18">
        <v>0</v>
      </c>
      <c r="K134" s="275"/>
      <c r="L134" s="276"/>
      <c r="M134" s="292"/>
      <c r="N134" s="285"/>
    </row>
    <row r="135" spans="1:14" ht="31.5" hidden="1" customHeight="1" x14ac:dyDescent="0.25">
      <c r="A135" s="303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22">
        <v>0</v>
      </c>
      <c r="I135" s="22">
        <v>0</v>
      </c>
      <c r="J135" s="18">
        <v>0</v>
      </c>
      <c r="K135" s="18">
        <v>0</v>
      </c>
      <c r="L135" s="277"/>
      <c r="M135" s="292"/>
      <c r="N135" s="286"/>
    </row>
    <row r="136" spans="1:14" ht="81.75" hidden="1" customHeight="1" x14ac:dyDescent="0.25">
      <c r="A136" s="303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11">
        <v>100</v>
      </c>
      <c r="I136" s="11">
        <v>100</v>
      </c>
      <c r="J136" s="18">
        <v>100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303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11">
        <v>90</v>
      </c>
      <c r="I137" s="11">
        <v>100</v>
      </c>
      <c r="J137" s="18">
        <v>100</v>
      </c>
      <c r="K137" s="274"/>
      <c r="L137" s="276"/>
      <c r="M137" s="292"/>
      <c r="N137" s="19"/>
    </row>
    <row r="138" spans="1:14" ht="81.75" hidden="1" customHeight="1" x14ac:dyDescent="0.25">
      <c r="A138" s="303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11">
        <v>0</v>
      </c>
      <c r="I138" s="1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303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22">
        <v>0.44444444444444442</v>
      </c>
      <c r="I139" s="5">
        <v>0.55555555555555558</v>
      </c>
      <c r="J139" s="18">
        <v>100</v>
      </c>
      <c r="K139" s="18">
        <v>100</v>
      </c>
      <c r="L139" s="277"/>
      <c r="M139" s="292"/>
      <c r="N139" s="19"/>
    </row>
    <row r="140" spans="1:14" ht="81.75" hidden="1" customHeight="1" x14ac:dyDescent="0.25">
      <c r="A140" s="303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11">
        <v>0</v>
      </c>
      <c r="I140" s="1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303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11">
        <v>0</v>
      </c>
      <c r="I141" s="1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303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11">
        <v>0</v>
      </c>
      <c r="I142" s="1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303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22">
        <v>0</v>
      </c>
      <c r="I143" s="22">
        <v>0</v>
      </c>
      <c r="J143" s="18">
        <v>0</v>
      </c>
      <c r="K143" s="18">
        <v>0</v>
      </c>
      <c r="L143" s="277"/>
      <c r="M143" s="292"/>
      <c r="N143" s="19"/>
    </row>
    <row r="144" spans="1:14" ht="81.75" customHeight="1" x14ac:dyDescent="0.25">
      <c r="A144" s="303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11">
        <v>100</v>
      </c>
      <c r="I144" s="11">
        <v>100</v>
      </c>
      <c r="J144" s="12">
        <f>IF(I144/H144*100&gt;100,100,I144/H144*100)</f>
        <v>100</v>
      </c>
      <c r="K144" s="278">
        <f>(J144+J145+J146)/3</f>
        <v>99.257975737823642</v>
      </c>
      <c r="L144" s="281">
        <f>(K144+K147)/2</f>
        <v>99.628987868911821</v>
      </c>
      <c r="M144" s="292"/>
      <c r="N144" s="284"/>
    </row>
    <row r="145" spans="1:14" ht="81.75" customHeight="1" x14ac:dyDescent="0.25">
      <c r="A145" s="303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11">
        <v>92.979797979797993</v>
      </c>
      <c r="I145" s="11">
        <v>90.91</v>
      </c>
      <c r="J145" s="12">
        <f>IF(I145/H145*100&gt;100,100,I145/H145*100)</f>
        <v>97.773927213470927</v>
      </c>
      <c r="K145" s="279"/>
      <c r="L145" s="282"/>
      <c r="M145" s="292"/>
      <c r="N145" s="285"/>
    </row>
    <row r="146" spans="1:14" ht="81.75" customHeight="1" x14ac:dyDescent="0.25">
      <c r="A146" s="303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11">
        <v>100</v>
      </c>
      <c r="I146" s="11">
        <v>100</v>
      </c>
      <c r="J146" s="12">
        <f>IF(I146/H146*100&gt;100,100,I146/H146*100)</f>
        <v>100</v>
      </c>
      <c r="K146" s="280"/>
      <c r="L146" s="282"/>
      <c r="M146" s="292"/>
      <c r="N146" s="285"/>
    </row>
    <row r="147" spans="1:14" ht="15.75" x14ac:dyDescent="0.25">
      <c r="A147" s="303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5">
        <v>1.5555555555555556</v>
      </c>
      <c r="I147" s="5">
        <v>1.5555555555555556</v>
      </c>
      <c r="J147" s="16">
        <f>IF(I147/H147*100&gt;100,100,I147/H147*100)</f>
        <v>100</v>
      </c>
      <c r="K147" s="17">
        <f>J147</f>
        <v>100</v>
      </c>
      <c r="L147" s="283"/>
      <c r="M147" s="292"/>
      <c r="N147" s="286"/>
    </row>
    <row r="148" spans="1:14" ht="81.75" hidden="1" customHeight="1" x14ac:dyDescent="0.25">
      <c r="A148" s="303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11">
        <v>0</v>
      </c>
      <c r="I148" s="1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303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11">
        <v>0</v>
      </c>
      <c r="I149" s="1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303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11">
        <v>0</v>
      </c>
      <c r="I150" s="1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303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22">
        <v>0</v>
      </c>
      <c r="I151" s="22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303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11">
        <v>0</v>
      </c>
      <c r="I152" s="1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303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11">
        <v>0</v>
      </c>
      <c r="I153" s="1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303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11">
        <v>0</v>
      </c>
      <c r="I154" s="1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303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22">
        <v>0</v>
      </c>
      <c r="I155" s="22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303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11">
        <v>0</v>
      </c>
      <c r="I156" s="11">
        <v>0</v>
      </c>
      <c r="J156" s="18">
        <v>0</v>
      </c>
      <c r="K156" s="273">
        <v>0</v>
      </c>
      <c r="L156" s="263">
        <v>0</v>
      </c>
      <c r="M156" s="292"/>
      <c r="N156" s="284"/>
    </row>
    <row r="157" spans="1:14" ht="81.75" hidden="1" customHeight="1" x14ac:dyDescent="0.25">
      <c r="A157" s="303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11">
        <v>0</v>
      </c>
      <c r="I157" s="11">
        <v>0</v>
      </c>
      <c r="J157" s="18">
        <v>0</v>
      </c>
      <c r="K157" s="274"/>
      <c r="L157" s="276"/>
      <c r="M157" s="292"/>
      <c r="N157" s="285"/>
    </row>
    <row r="158" spans="1:14" ht="81.75" hidden="1" customHeight="1" x14ac:dyDescent="0.25">
      <c r="A158" s="303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11">
        <v>0</v>
      </c>
      <c r="I158" s="11">
        <v>0</v>
      </c>
      <c r="J158" s="18">
        <v>0</v>
      </c>
      <c r="K158" s="275"/>
      <c r="L158" s="276"/>
      <c r="M158" s="292"/>
      <c r="N158" s="285"/>
    </row>
    <row r="159" spans="1:14" ht="81.75" hidden="1" customHeight="1" x14ac:dyDescent="0.25">
      <c r="A159" s="303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22">
        <v>0</v>
      </c>
      <c r="I159" s="22">
        <v>0</v>
      </c>
      <c r="J159" s="18">
        <v>0</v>
      </c>
      <c r="K159" s="18">
        <v>0</v>
      </c>
      <c r="L159" s="277"/>
      <c r="M159" s="292"/>
      <c r="N159" s="286"/>
    </row>
    <row r="160" spans="1:14" ht="81.75" hidden="1" customHeight="1" x14ac:dyDescent="0.25">
      <c r="A160" s="303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11">
        <v>0</v>
      </c>
      <c r="I160" s="11">
        <v>0</v>
      </c>
      <c r="J160" s="18">
        <v>0</v>
      </c>
      <c r="K160" s="273">
        <v>0</v>
      </c>
      <c r="L160" s="263">
        <v>0</v>
      </c>
      <c r="M160" s="292"/>
      <c r="N160" s="284"/>
    </row>
    <row r="161" spans="1:14" ht="81.75" hidden="1" customHeight="1" x14ac:dyDescent="0.25">
      <c r="A161" s="303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11">
        <v>0</v>
      </c>
      <c r="I161" s="11">
        <v>0</v>
      </c>
      <c r="J161" s="18">
        <v>0</v>
      </c>
      <c r="K161" s="274"/>
      <c r="L161" s="276"/>
      <c r="M161" s="292"/>
      <c r="N161" s="285"/>
    </row>
    <row r="162" spans="1:14" ht="81.75" hidden="1" customHeight="1" x14ac:dyDescent="0.25">
      <c r="A162" s="303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11">
        <v>0</v>
      </c>
      <c r="I162" s="11">
        <v>0</v>
      </c>
      <c r="J162" s="18">
        <v>0</v>
      </c>
      <c r="K162" s="275"/>
      <c r="L162" s="276"/>
      <c r="M162" s="292"/>
      <c r="N162" s="285"/>
    </row>
    <row r="163" spans="1:14" ht="81.75" hidden="1" customHeight="1" x14ac:dyDescent="0.25">
      <c r="A163" s="303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22">
        <v>0</v>
      </c>
      <c r="I163" s="22">
        <v>0</v>
      </c>
      <c r="J163" s="18">
        <v>0</v>
      </c>
      <c r="K163" s="18">
        <v>0</v>
      </c>
      <c r="L163" s="277"/>
      <c r="M163" s="292"/>
      <c r="N163" s="286"/>
    </row>
    <row r="164" spans="1:14" ht="81.75" customHeight="1" x14ac:dyDescent="0.25">
      <c r="A164" s="303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11">
        <v>0.36753445635528331</v>
      </c>
      <c r="I164" s="11">
        <v>0.37</v>
      </c>
      <c r="J164" s="12">
        <f t="shared" ref="J164:J171" si="4">IF(I164/H164*100&gt;100,100,I164/H164*100)</f>
        <v>100</v>
      </c>
      <c r="K164" s="278">
        <f>(J164+J165+J166)/2</f>
        <v>100</v>
      </c>
      <c r="L164" s="281">
        <f>(K164+K167)/2</f>
        <v>97.430830039525688</v>
      </c>
      <c r="M164" s="292"/>
      <c r="N164" s="284"/>
    </row>
    <row r="165" spans="1:14" ht="81.75" customHeight="1" x14ac:dyDescent="0.25">
      <c r="A165" s="303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11">
        <v>100</v>
      </c>
      <c r="I165" s="11">
        <v>100</v>
      </c>
      <c r="J165" s="12">
        <f t="shared" si="4"/>
        <v>100</v>
      </c>
      <c r="K165" s="279"/>
      <c r="L165" s="282"/>
      <c r="M165" s="292"/>
      <c r="N165" s="285"/>
    </row>
    <row r="166" spans="1:14" ht="81.75" customHeight="1" x14ac:dyDescent="0.25">
      <c r="A166" s="303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11">
        <v>0</v>
      </c>
      <c r="I166" s="11">
        <v>0</v>
      </c>
      <c r="J166" s="12">
        <v>0</v>
      </c>
      <c r="K166" s="280"/>
      <c r="L166" s="282"/>
      <c r="M166" s="292"/>
      <c r="N166" s="285"/>
    </row>
    <row r="167" spans="1:14" ht="81.75" customHeight="1" x14ac:dyDescent="0.25">
      <c r="A167" s="303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22">
        <v>253</v>
      </c>
      <c r="I167" s="22">
        <v>240</v>
      </c>
      <c r="J167" s="16">
        <f t="shared" si="4"/>
        <v>94.861660079051376</v>
      </c>
      <c r="K167" s="17">
        <f>J167</f>
        <v>94.861660079051376</v>
      </c>
      <c r="L167" s="283"/>
      <c r="M167" s="292"/>
      <c r="N167" s="286"/>
    </row>
    <row r="168" spans="1:14" ht="81.75" customHeight="1" x14ac:dyDescent="0.25">
      <c r="A168" s="303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11">
        <v>0.18063081839655412</v>
      </c>
      <c r="I168" s="11">
        <v>0.18</v>
      </c>
      <c r="J168" s="12">
        <f t="shared" si="4"/>
        <v>99.650769230769228</v>
      </c>
      <c r="K168" s="278">
        <f>(J168+J169+J170)/2</f>
        <v>99.825384615384621</v>
      </c>
      <c r="L168" s="281">
        <f>(K168+K171)/2</f>
        <v>98.947441342441351</v>
      </c>
      <c r="M168" s="292"/>
      <c r="N168" s="284"/>
    </row>
    <row r="169" spans="1:14" ht="81.75" customHeight="1" x14ac:dyDescent="0.25">
      <c r="A169" s="303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11">
        <v>100</v>
      </c>
      <c r="I169" s="11">
        <v>100</v>
      </c>
      <c r="J169" s="12">
        <f t="shared" si="4"/>
        <v>100</v>
      </c>
      <c r="K169" s="279"/>
      <c r="L169" s="282"/>
      <c r="M169" s="292"/>
      <c r="N169" s="285"/>
    </row>
    <row r="170" spans="1:14" ht="81.75" customHeight="1" x14ac:dyDescent="0.25">
      <c r="A170" s="303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11">
        <v>0</v>
      </c>
      <c r="I170" s="11">
        <v>0</v>
      </c>
      <c r="J170" s="12">
        <v>0</v>
      </c>
      <c r="K170" s="280"/>
      <c r="L170" s="282"/>
      <c r="M170" s="292"/>
      <c r="N170" s="285"/>
    </row>
    <row r="171" spans="1:14" ht="81.75" customHeight="1" x14ac:dyDescent="0.25">
      <c r="A171" s="303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22">
        <v>259</v>
      </c>
      <c r="I171" s="22">
        <v>254</v>
      </c>
      <c r="J171" s="16">
        <f t="shared" si="4"/>
        <v>98.069498069498067</v>
      </c>
      <c r="K171" s="17">
        <f>J171</f>
        <v>98.069498069498067</v>
      </c>
      <c r="L171" s="283"/>
      <c r="M171" s="292"/>
      <c r="N171" s="286"/>
    </row>
    <row r="172" spans="1:14" ht="81.75" hidden="1" customHeight="1" x14ac:dyDescent="0.25">
      <c r="A172" s="303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11">
        <v>0</v>
      </c>
      <c r="I172" s="1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303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11">
        <v>0</v>
      </c>
      <c r="I173" s="1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303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11">
        <v>0</v>
      </c>
      <c r="I174" s="1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303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22">
        <v>0</v>
      </c>
      <c r="I175" s="22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303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11">
        <v>0</v>
      </c>
      <c r="I176" s="1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303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11">
        <v>0</v>
      </c>
      <c r="I177" s="1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303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11">
        <v>0</v>
      </c>
      <c r="I178" s="1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303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22">
        <v>0</v>
      </c>
      <c r="I179" s="22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303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11">
        <v>0</v>
      </c>
      <c r="I180" s="11">
        <v>0</v>
      </c>
      <c r="J180" s="18">
        <v>0</v>
      </c>
      <c r="K180" s="273">
        <v>0</v>
      </c>
      <c r="L180" s="263">
        <v>0</v>
      </c>
      <c r="M180" s="292"/>
      <c r="N180" s="19"/>
    </row>
    <row r="181" spans="1:14" ht="81.75" hidden="1" customHeight="1" x14ac:dyDescent="0.25">
      <c r="A181" s="303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11">
        <v>0</v>
      </c>
      <c r="I181" s="11">
        <v>0</v>
      </c>
      <c r="J181" s="18">
        <v>0</v>
      </c>
      <c r="K181" s="274"/>
      <c r="L181" s="264"/>
      <c r="M181" s="292"/>
      <c r="N181" s="19"/>
    </row>
    <row r="182" spans="1:14" ht="81.75" hidden="1" customHeight="1" x14ac:dyDescent="0.25">
      <c r="A182" s="303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11">
        <v>0</v>
      </c>
      <c r="I182" s="11">
        <v>0</v>
      </c>
      <c r="J182" s="18">
        <v>0</v>
      </c>
      <c r="K182" s="275"/>
      <c r="L182" s="264"/>
      <c r="M182" s="292"/>
      <c r="N182" s="19"/>
    </row>
    <row r="183" spans="1:14" ht="81.75" hidden="1" customHeight="1" x14ac:dyDescent="0.25">
      <c r="A183" s="303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22">
        <v>0</v>
      </c>
      <c r="I183" s="22">
        <v>0</v>
      </c>
      <c r="J183" s="18">
        <v>0</v>
      </c>
      <c r="K183" s="18">
        <v>0</v>
      </c>
      <c r="L183" s="265"/>
      <c r="M183" s="292"/>
      <c r="N183" s="19"/>
    </row>
    <row r="184" spans="1:14" ht="81.75" customHeight="1" x14ac:dyDescent="0.25">
      <c r="A184" s="303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11">
        <v>1.6256773655689873</v>
      </c>
      <c r="I184" s="11">
        <v>1.64</v>
      </c>
      <c r="J184" s="12">
        <f t="shared" ref="J184:J199" si="5">IF(I184/H184*100&gt;100,100,I184/H184*100)</f>
        <v>100</v>
      </c>
      <c r="K184" s="278">
        <f>(J184+J185+J186)/2</f>
        <v>100</v>
      </c>
      <c r="L184" s="281">
        <f>(K184+K187)/2</f>
        <v>98.745858968291529</v>
      </c>
      <c r="M184" s="292"/>
      <c r="N184" s="294"/>
    </row>
    <row r="185" spans="1:14" ht="81.75" customHeight="1" x14ac:dyDescent="0.25">
      <c r="A185" s="303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11">
        <v>100</v>
      </c>
      <c r="I185" s="11">
        <v>100</v>
      </c>
      <c r="J185" s="12">
        <f t="shared" si="5"/>
        <v>100</v>
      </c>
      <c r="K185" s="279"/>
      <c r="L185" s="282"/>
      <c r="M185" s="292"/>
      <c r="N185" s="295"/>
    </row>
    <row r="186" spans="1:14" ht="81.75" customHeight="1" x14ac:dyDescent="0.25">
      <c r="A186" s="303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11">
        <v>0</v>
      </c>
      <c r="I186" s="11">
        <v>0</v>
      </c>
      <c r="J186" s="12">
        <v>0</v>
      </c>
      <c r="K186" s="280"/>
      <c r="L186" s="282"/>
      <c r="M186" s="292"/>
      <c r="N186" s="295"/>
    </row>
    <row r="187" spans="1:14" ht="81.75" customHeight="1" x14ac:dyDescent="0.25">
      <c r="A187" s="303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2">
        <v>2113</v>
      </c>
      <c r="I187" s="22">
        <v>2060</v>
      </c>
      <c r="J187" s="16">
        <f t="shared" si="5"/>
        <v>97.491717936583058</v>
      </c>
      <c r="K187" s="17">
        <f>J187</f>
        <v>97.491717936583058</v>
      </c>
      <c r="L187" s="283"/>
      <c r="M187" s="292"/>
      <c r="N187" s="296"/>
    </row>
    <row r="188" spans="1:14" ht="81.75" customHeight="1" x14ac:dyDescent="0.25">
      <c r="A188" s="303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11">
        <v>5.0020842017507299</v>
      </c>
      <c r="I188" s="11">
        <v>5.0599999999999996</v>
      </c>
      <c r="J188" s="12">
        <f t="shared" si="5"/>
        <v>100</v>
      </c>
      <c r="K188" s="278">
        <f>(J188+J189+J190)/3</f>
        <v>100</v>
      </c>
      <c r="L188" s="281">
        <f>(K188+K191)/2</f>
        <v>97.057958223006779</v>
      </c>
      <c r="M188" s="292"/>
      <c r="N188" s="263"/>
    </row>
    <row r="189" spans="1:14" ht="81.75" customHeight="1" x14ac:dyDescent="0.25">
      <c r="A189" s="303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11">
        <v>100</v>
      </c>
      <c r="I189" s="11">
        <v>100</v>
      </c>
      <c r="J189" s="12">
        <f t="shared" si="5"/>
        <v>100</v>
      </c>
      <c r="K189" s="279"/>
      <c r="L189" s="282"/>
      <c r="M189" s="292"/>
      <c r="N189" s="264"/>
    </row>
    <row r="190" spans="1:14" ht="81.75" customHeight="1" x14ac:dyDescent="0.25">
      <c r="A190" s="303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11">
        <v>18.857142857142854</v>
      </c>
      <c r="I190" s="11">
        <v>19.05</v>
      </c>
      <c r="J190" s="12">
        <f t="shared" si="5"/>
        <v>100</v>
      </c>
      <c r="K190" s="280"/>
      <c r="L190" s="282"/>
      <c r="M190" s="292"/>
      <c r="N190" s="264"/>
    </row>
    <row r="191" spans="1:14" ht="81.75" customHeight="1" x14ac:dyDescent="0.25">
      <c r="A191" s="303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2">
        <v>6798</v>
      </c>
      <c r="I191" s="22">
        <v>6398</v>
      </c>
      <c r="J191" s="16">
        <f t="shared" si="5"/>
        <v>94.115916446013543</v>
      </c>
      <c r="K191" s="17">
        <f>J191</f>
        <v>94.115916446013543</v>
      </c>
      <c r="L191" s="283"/>
      <c r="M191" s="292"/>
      <c r="N191" s="265"/>
    </row>
    <row r="192" spans="1:14" ht="81.75" customHeight="1" x14ac:dyDescent="0.25">
      <c r="A192" s="303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11">
        <v>30.05418924551897</v>
      </c>
      <c r="I192" s="11">
        <v>30.37</v>
      </c>
      <c r="J192" s="12">
        <f t="shared" si="5"/>
        <v>100</v>
      </c>
      <c r="K192" s="278">
        <f>(J192+J193+J194)/3</f>
        <v>96.489177489177493</v>
      </c>
      <c r="L192" s="281">
        <f>(K192+K195)/2</f>
        <v>98.228180799955709</v>
      </c>
      <c r="M192" s="292"/>
      <c r="N192" s="263"/>
    </row>
    <row r="193" spans="1:14" ht="81.75" customHeight="1" x14ac:dyDescent="0.25">
      <c r="A193" s="303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11">
        <v>77</v>
      </c>
      <c r="I193" s="11">
        <v>68.89</v>
      </c>
      <c r="J193" s="12">
        <f t="shared" si="5"/>
        <v>89.467532467532479</v>
      </c>
      <c r="K193" s="279"/>
      <c r="L193" s="282"/>
      <c r="M193" s="292"/>
      <c r="N193" s="264"/>
    </row>
    <row r="194" spans="1:14" ht="81.75" customHeight="1" x14ac:dyDescent="0.25">
      <c r="A194" s="303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11">
        <v>30.322580645161288</v>
      </c>
      <c r="I194" s="11">
        <v>30.77</v>
      </c>
      <c r="J194" s="12">
        <f t="shared" si="5"/>
        <v>100</v>
      </c>
      <c r="K194" s="280"/>
      <c r="L194" s="282"/>
      <c r="M194" s="292"/>
      <c r="N194" s="264"/>
    </row>
    <row r="195" spans="1:14" ht="81.75" customHeight="1" x14ac:dyDescent="0.25">
      <c r="A195" s="303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22">
        <v>21331.13</v>
      </c>
      <c r="I195" s="22">
        <v>21324.13</v>
      </c>
      <c r="J195" s="16">
        <f t="shared" si="5"/>
        <v>99.967184110733939</v>
      </c>
      <c r="K195" s="17">
        <f>J195</f>
        <v>99.967184110733939</v>
      </c>
      <c r="L195" s="283"/>
      <c r="M195" s="292"/>
      <c r="N195" s="265"/>
    </row>
    <row r="196" spans="1:14" ht="81.75" customHeight="1" x14ac:dyDescent="0.25">
      <c r="A196" s="303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11">
        <v>12.116159510907323</v>
      </c>
      <c r="I196" s="11">
        <v>12.245471141693583</v>
      </c>
      <c r="J196" s="12">
        <f t="shared" si="5"/>
        <v>100</v>
      </c>
      <c r="K196" s="278">
        <f>(J196+J197+J198)/3</f>
        <v>93.173928077455045</v>
      </c>
      <c r="L196" s="281">
        <f>(K196+K199)/2</f>
        <v>95.913453476183008</v>
      </c>
      <c r="M196" s="292"/>
      <c r="N196" s="263"/>
    </row>
    <row r="197" spans="1:14" ht="81.75" customHeight="1" x14ac:dyDescent="0.25">
      <c r="A197" s="303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11">
        <v>100</v>
      </c>
      <c r="I197" s="11">
        <v>100</v>
      </c>
      <c r="J197" s="12">
        <f t="shared" si="5"/>
        <v>100</v>
      </c>
      <c r="K197" s="279"/>
      <c r="L197" s="282"/>
      <c r="M197" s="292"/>
      <c r="N197" s="264"/>
    </row>
    <row r="198" spans="1:14" ht="81.75" customHeight="1" x14ac:dyDescent="0.25">
      <c r="A198" s="303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11">
        <v>41.913043478260867</v>
      </c>
      <c r="I198" s="11">
        <v>33.33</v>
      </c>
      <c r="J198" s="12">
        <f t="shared" si="5"/>
        <v>79.52178423236515</v>
      </c>
      <c r="K198" s="280"/>
      <c r="L198" s="282"/>
      <c r="M198" s="292"/>
      <c r="N198" s="264"/>
    </row>
    <row r="199" spans="1:14" ht="81.75" customHeight="1" x14ac:dyDescent="0.25">
      <c r="A199" s="303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2">
        <v>16852</v>
      </c>
      <c r="I199" s="22">
        <v>16625</v>
      </c>
      <c r="J199" s="16">
        <f t="shared" si="5"/>
        <v>98.652978874910985</v>
      </c>
      <c r="K199" s="17">
        <f>J199</f>
        <v>98.652978874910985</v>
      </c>
      <c r="L199" s="283"/>
      <c r="M199" s="292"/>
      <c r="N199" s="265"/>
    </row>
    <row r="200" spans="1:14" ht="81.75" hidden="1" customHeight="1" x14ac:dyDescent="0.25">
      <c r="A200" s="303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25">
        <v>0</v>
      </c>
      <c r="I200" s="25">
        <v>0</v>
      </c>
      <c r="J200" s="26">
        <v>0</v>
      </c>
      <c r="K200" s="335">
        <v>0</v>
      </c>
      <c r="L200" s="297">
        <v>0</v>
      </c>
      <c r="M200" s="292"/>
      <c r="N200" s="263"/>
    </row>
    <row r="201" spans="1:14" ht="81.75" hidden="1" customHeight="1" x14ac:dyDescent="0.25">
      <c r="A201" s="303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25">
        <v>0</v>
      </c>
      <c r="I201" s="25">
        <v>0</v>
      </c>
      <c r="J201" s="26">
        <v>0</v>
      </c>
      <c r="K201" s="336"/>
      <c r="L201" s="298"/>
      <c r="M201" s="292"/>
      <c r="N201" s="264"/>
    </row>
    <row r="202" spans="1:14" ht="81.75" hidden="1" customHeight="1" x14ac:dyDescent="0.25">
      <c r="A202" s="303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25">
        <v>0</v>
      </c>
      <c r="I202" s="25">
        <v>0</v>
      </c>
      <c r="J202" s="26">
        <v>0</v>
      </c>
      <c r="K202" s="337"/>
      <c r="L202" s="298"/>
      <c r="M202" s="292"/>
      <c r="N202" s="264"/>
    </row>
    <row r="203" spans="1:14" ht="81.75" hidden="1" customHeight="1" x14ac:dyDescent="0.25">
      <c r="A203" s="303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28">
        <v>0</v>
      </c>
      <c r="I203" s="28">
        <v>0</v>
      </c>
      <c r="J203" s="26">
        <v>0</v>
      </c>
      <c r="K203" s="26">
        <v>0</v>
      </c>
      <c r="L203" s="299"/>
      <c r="M203" s="292"/>
      <c r="N203" s="265"/>
    </row>
    <row r="204" spans="1:14" ht="81.75" hidden="1" customHeight="1" x14ac:dyDescent="0.25">
      <c r="A204" s="303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25">
        <v>0</v>
      </c>
      <c r="I204" s="25">
        <v>0</v>
      </c>
      <c r="J204" s="26">
        <v>0</v>
      </c>
      <c r="K204" s="335">
        <v>0</v>
      </c>
      <c r="L204" s="297">
        <v>0</v>
      </c>
      <c r="M204" s="292"/>
      <c r="N204" s="263"/>
    </row>
    <row r="205" spans="1:14" ht="81.75" hidden="1" customHeight="1" x14ac:dyDescent="0.25">
      <c r="A205" s="303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25">
        <v>0</v>
      </c>
      <c r="I205" s="25">
        <v>0</v>
      </c>
      <c r="J205" s="26">
        <v>0</v>
      </c>
      <c r="K205" s="336"/>
      <c r="L205" s="298"/>
      <c r="M205" s="292"/>
      <c r="N205" s="264"/>
    </row>
    <row r="206" spans="1:14" ht="81.75" hidden="1" customHeight="1" x14ac:dyDescent="0.25">
      <c r="A206" s="303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25">
        <v>0</v>
      </c>
      <c r="I206" s="25">
        <v>0</v>
      </c>
      <c r="J206" s="26">
        <v>0</v>
      </c>
      <c r="K206" s="337"/>
      <c r="L206" s="298"/>
      <c r="M206" s="292"/>
      <c r="N206" s="264"/>
    </row>
    <row r="207" spans="1:14" ht="81.75" hidden="1" customHeight="1" x14ac:dyDescent="0.25">
      <c r="A207" s="303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28">
        <v>0</v>
      </c>
      <c r="I207" s="28">
        <v>0</v>
      </c>
      <c r="J207" s="26">
        <v>0</v>
      </c>
      <c r="K207" s="26">
        <v>0</v>
      </c>
      <c r="L207" s="299"/>
      <c r="M207" s="292"/>
      <c r="N207" s="265"/>
    </row>
    <row r="208" spans="1:14" ht="88.5" hidden="1" customHeight="1" x14ac:dyDescent="0.25">
      <c r="A208" s="303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25">
        <v>0</v>
      </c>
      <c r="I208" s="25">
        <v>0</v>
      </c>
      <c r="J208" s="26">
        <v>0</v>
      </c>
      <c r="K208" s="335">
        <v>0</v>
      </c>
      <c r="L208" s="27"/>
      <c r="M208" s="292"/>
      <c r="N208" s="294"/>
    </row>
    <row r="209" spans="1:14" ht="72" hidden="1" customHeight="1" x14ac:dyDescent="0.25">
      <c r="A209" s="303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25">
        <v>0</v>
      </c>
      <c r="I209" s="25">
        <v>0</v>
      </c>
      <c r="J209" s="26">
        <v>0</v>
      </c>
      <c r="K209" s="336"/>
      <c r="L209" s="27"/>
      <c r="M209" s="292"/>
      <c r="N209" s="295"/>
    </row>
    <row r="210" spans="1:14" ht="81.75" hidden="1" customHeight="1" x14ac:dyDescent="0.25">
      <c r="A210" s="303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25">
        <v>0</v>
      </c>
      <c r="I210" s="25">
        <v>0</v>
      </c>
      <c r="J210" s="26">
        <v>0</v>
      </c>
      <c r="K210" s="337"/>
      <c r="L210" s="27"/>
      <c r="M210" s="292"/>
      <c r="N210" s="295"/>
    </row>
    <row r="211" spans="1:14" ht="60" hidden="1" customHeight="1" x14ac:dyDescent="0.25">
      <c r="A211" s="303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28">
        <v>0</v>
      </c>
      <c r="I211" s="28">
        <v>0</v>
      </c>
      <c r="J211" s="26">
        <v>0</v>
      </c>
      <c r="K211" s="26">
        <v>0</v>
      </c>
      <c r="L211" s="26">
        <v>0</v>
      </c>
      <c r="M211" s="292"/>
      <c r="N211" s="296"/>
    </row>
    <row r="212" spans="1:14" ht="88.5" hidden="1" customHeight="1" x14ac:dyDescent="0.25">
      <c r="A212" s="303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25">
        <v>0</v>
      </c>
      <c r="I212" s="25">
        <v>0</v>
      </c>
      <c r="J212" s="26">
        <v>0</v>
      </c>
      <c r="K212" s="335">
        <v>0</v>
      </c>
      <c r="L212" s="297">
        <v>0</v>
      </c>
      <c r="M212" s="292"/>
      <c r="N212" s="24"/>
    </row>
    <row r="213" spans="1:14" ht="72" hidden="1" customHeight="1" x14ac:dyDescent="0.25">
      <c r="A213" s="303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25">
        <v>0</v>
      </c>
      <c r="I213" s="25">
        <v>0</v>
      </c>
      <c r="J213" s="26">
        <v>0</v>
      </c>
      <c r="K213" s="336"/>
      <c r="L213" s="338"/>
      <c r="M213" s="292"/>
      <c r="N213" s="24"/>
    </row>
    <row r="214" spans="1:14" ht="81.75" hidden="1" customHeight="1" x14ac:dyDescent="0.25">
      <c r="A214" s="303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25">
        <v>0</v>
      </c>
      <c r="I214" s="25">
        <v>0</v>
      </c>
      <c r="J214" s="26">
        <v>0</v>
      </c>
      <c r="K214" s="337"/>
      <c r="L214" s="338"/>
      <c r="M214" s="292"/>
      <c r="N214" s="24"/>
    </row>
    <row r="215" spans="1:14" ht="60" hidden="1" customHeight="1" x14ac:dyDescent="0.25">
      <c r="A215" s="304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28">
        <v>0</v>
      </c>
      <c r="I215" s="28">
        <v>0</v>
      </c>
      <c r="J215" s="26">
        <v>0</v>
      </c>
      <c r="K215" s="26">
        <v>0</v>
      </c>
      <c r="L215" s="339"/>
      <c r="M215" s="293"/>
      <c r="N215" s="18"/>
    </row>
    <row r="219" spans="1:14" ht="21" x14ac:dyDescent="0.35">
      <c r="D219" s="76"/>
      <c r="G219" s="77"/>
      <c r="H219" s="78"/>
    </row>
    <row r="220" spans="1:14" ht="21" x14ac:dyDescent="0.35">
      <c r="A220" s="262"/>
      <c r="B220" s="262"/>
      <c r="C220" s="262"/>
      <c r="D220" s="29"/>
      <c r="E220" s="29"/>
      <c r="F220" s="29"/>
      <c r="G220" s="77"/>
      <c r="H220" s="78"/>
      <c r="I220" s="30"/>
      <c r="J220" s="30"/>
    </row>
    <row r="221" spans="1:14" ht="21" x14ac:dyDescent="0.35">
      <c r="A221" s="31"/>
      <c r="B221" s="32" t="s">
        <v>126</v>
      </c>
      <c r="C221" s="33"/>
      <c r="D221" s="33"/>
      <c r="E221" s="34"/>
      <c r="F221" s="35" t="s">
        <v>127</v>
      </c>
      <c r="G221" s="77"/>
      <c r="H221" s="78"/>
    </row>
    <row r="222" spans="1:14" ht="21" x14ac:dyDescent="0.35">
      <c r="A222" s="31"/>
      <c r="B222" s="32"/>
      <c r="C222" s="31"/>
      <c r="D222" s="37"/>
      <c r="E222" s="31"/>
      <c r="F222" s="37"/>
      <c r="G222" s="77"/>
      <c r="H222" s="78"/>
    </row>
    <row r="223" spans="1:14" ht="15.75" x14ac:dyDescent="0.25">
      <c r="A223" s="31"/>
      <c r="B223" s="32"/>
      <c r="C223" s="31"/>
      <c r="D223" s="37"/>
      <c r="E223" s="31"/>
      <c r="F223" s="37"/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 t="s">
        <v>128</v>
      </c>
      <c r="C225" s="31"/>
      <c r="D225" s="37"/>
      <c r="E225" s="31"/>
      <c r="F225" s="37"/>
    </row>
  </sheetData>
  <autoFilter ref="A3:N215"/>
  <mergeCells count="243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N80:N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44:N147"/>
    <mergeCell ref="C148:C151"/>
    <mergeCell ref="D148:D151"/>
    <mergeCell ref="K148:K150"/>
    <mergeCell ref="L148:L151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N164:N167"/>
    <mergeCell ref="C168:C171"/>
    <mergeCell ref="D168:D171"/>
    <mergeCell ref="K168:K170"/>
    <mergeCell ref="L168:L171"/>
    <mergeCell ref="N168:N171"/>
    <mergeCell ref="N156:N159"/>
    <mergeCell ref="C160:C163"/>
    <mergeCell ref="D160:D163"/>
    <mergeCell ref="K160:K162"/>
    <mergeCell ref="L160:L163"/>
    <mergeCell ref="N160:N163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L180:L183"/>
    <mergeCell ref="C184:C187"/>
    <mergeCell ref="D184:D187"/>
    <mergeCell ref="K184:K186"/>
    <mergeCell ref="L184:L187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  <mergeCell ref="A220:C220"/>
    <mergeCell ref="C208:C211"/>
    <mergeCell ref="D208:D211"/>
    <mergeCell ref="K208:K210"/>
    <mergeCell ref="N208:N211"/>
    <mergeCell ref="C212:C215"/>
    <mergeCell ref="D212:D215"/>
    <mergeCell ref="K212:K214"/>
    <mergeCell ref="L212:L215"/>
  </mergeCells>
  <pageMargins left="0.7" right="0.7" top="0.75" bottom="0.75" header="0.3" footer="0.3"/>
  <pageSetup paperSize="9" scale="27" orientation="portrait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7"/>
  <sheetViews>
    <sheetView view="pageBreakPreview" zoomScale="70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83" customWidth="1"/>
    <col min="10" max="10" width="14" style="83" customWidth="1"/>
    <col min="11" max="11" width="14.28515625" style="83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147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79" t="s">
        <v>8</v>
      </c>
      <c r="J2" s="79" t="s">
        <v>9</v>
      </c>
      <c r="K2" s="79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288" t="s">
        <v>148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71">
        <v>0</v>
      </c>
      <c r="J4" s="80">
        <v>0</v>
      </c>
      <c r="K4" s="340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39">
        <v>0</v>
      </c>
      <c r="I5" s="71">
        <v>0</v>
      </c>
      <c r="J5" s="80">
        <v>0</v>
      </c>
      <c r="K5" s="341"/>
      <c r="L5" s="298"/>
      <c r="M5" s="292"/>
      <c r="N5" s="19"/>
    </row>
    <row r="6" spans="1:14" ht="81.75" hidden="1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71">
        <v>0</v>
      </c>
      <c r="J6" s="80">
        <v>0</v>
      </c>
      <c r="K6" s="342"/>
      <c r="L6" s="298"/>
      <c r="M6" s="292"/>
      <c r="N6" s="19"/>
    </row>
    <row r="7" spans="1:14" ht="31.5" hidden="1" customHeight="1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81">
        <v>0</v>
      </c>
      <c r="I7" s="27">
        <v>0</v>
      </c>
      <c r="J7" s="80">
        <v>0</v>
      </c>
      <c r="K7" s="80">
        <v>0</v>
      </c>
      <c r="L7" s="299"/>
      <c r="M7" s="292"/>
      <c r="N7" s="19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39">
        <v>0</v>
      </c>
      <c r="I8" s="71">
        <v>0</v>
      </c>
      <c r="J8" s="80">
        <v>0</v>
      </c>
      <c r="K8" s="340">
        <v>0</v>
      </c>
      <c r="L8" s="297">
        <v>0</v>
      </c>
      <c r="M8" s="292"/>
      <c r="N8" s="19"/>
    </row>
    <row r="9" spans="1:14" ht="81.75" hidden="1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39">
        <v>0</v>
      </c>
      <c r="I9" s="71">
        <v>0</v>
      </c>
      <c r="J9" s="80">
        <v>0</v>
      </c>
      <c r="K9" s="341"/>
      <c r="L9" s="298"/>
      <c r="M9" s="292"/>
      <c r="N9" s="19"/>
    </row>
    <row r="10" spans="1:14" ht="81.75" hidden="1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39">
        <v>0</v>
      </c>
      <c r="I10" s="71">
        <v>0</v>
      </c>
      <c r="J10" s="80">
        <v>0</v>
      </c>
      <c r="K10" s="342"/>
      <c r="L10" s="298"/>
      <c r="M10" s="292"/>
      <c r="N10" s="19"/>
    </row>
    <row r="11" spans="1:14" ht="31.5" hidden="1" customHeight="1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72">
        <v>0</v>
      </c>
      <c r="I11" s="27">
        <v>0</v>
      </c>
      <c r="J11" s="80">
        <v>0</v>
      </c>
      <c r="K11" s="80">
        <v>0</v>
      </c>
      <c r="L11" s="299"/>
      <c r="M11" s="292"/>
      <c r="N11" s="19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 t="shared" ref="J12:J19" si="0">IF(I12/H12*100&gt;100,100,I12/H12*100)</f>
        <v>100</v>
      </c>
      <c r="K12" s="278">
        <f>(J12+J13+J14)/3</f>
        <v>98.204837230628144</v>
      </c>
      <c r="L12" s="281">
        <f>(K12+K15)/2</f>
        <v>98.966716666140627</v>
      </c>
      <c r="M12" s="292"/>
      <c r="N12" s="284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85.029239766081872</v>
      </c>
      <c r="I13" s="41">
        <v>80.45</v>
      </c>
      <c r="J13" s="12">
        <f t="shared" si="0"/>
        <v>94.614511691884459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 t="shared" si="0"/>
        <v>100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450.33333333333331</v>
      </c>
      <c r="I15" s="23">
        <v>449.11111111111109</v>
      </c>
      <c r="J15" s="16">
        <f t="shared" si="0"/>
        <v>99.728596101653096</v>
      </c>
      <c r="K15" s="17">
        <f>J15</f>
        <v>99.728596101653096</v>
      </c>
      <c r="L15" s="283"/>
      <c r="M15" s="292"/>
      <c r="N15" s="286"/>
    </row>
    <row r="16" spans="1:14" ht="81.75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100</v>
      </c>
      <c r="I16" s="41">
        <v>100</v>
      </c>
      <c r="J16" s="12">
        <f t="shared" si="0"/>
        <v>100</v>
      </c>
      <c r="K16" s="278">
        <f>(J16+J17+J18)/2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100</v>
      </c>
      <c r="I17" s="4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2">
        <v>0</v>
      </c>
      <c r="K18" s="280"/>
      <c r="L18" s="282"/>
      <c r="M18" s="292"/>
      <c r="N18" s="285"/>
    </row>
    <row r="19" spans="1:14" ht="31.5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5">
        <v>3</v>
      </c>
      <c r="I19" s="23">
        <v>3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70">
        <v>0</v>
      </c>
      <c r="J20" s="82">
        <v>0</v>
      </c>
      <c r="K20" s="34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70">
        <v>0</v>
      </c>
      <c r="J21" s="82">
        <v>0</v>
      </c>
      <c r="K21" s="34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70">
        <v>0</v>
      </c>
      <c r="J22" s="82">
        <v>0</v>
      </c>
      <c r="K22" s="34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75">
        <v>0</v>
      </c>
      <c r="I23" s="23">
        <v>0</v>
      </c>
      <c r="J23" s="82">
        <v>0</v>
      </c>
      <c r="K23" s="82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70">
        <v>0</v>
      </c>
      <c r="J24" s="82">
        <v>0</v>
      </c>
      <c r="K24" s="343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70">
        <v>0</v>
      </c>
      <c r="J25" s="82">
        <v>0</v>
      </c>
      <c r="K25" s="344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70">
        <v>0</v>
      </c>
      <c r="J26" s="82">
        <v>0</v>
      </c>
      <c r="K26" s="345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75">
        <v>0</v>
      </c>
      <c r="I27" s="23">
        <v>0</v>
      </c>
      <c r="J27" s="82">
        <v>0</v>
      </c>
      <c r="K27" s="82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70">
        <v>0</v>
      </c>
      <c r="J28" s="82">
        <v>0</v>
      </c>
      <c r="K28" s="34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70">
        <v>0</v>
      </c>
      <c r="J29" s="82">
        <v>0</v>
      </c>
      <c r="K29" s="34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70">
        <v>0</v>
      </c>
      <c r="J30" s="82">
        <v>0</v>
      </c>
      <c r="K30" s="34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75">
        <v>0</v>
      </c>
      <c r="I31" s="23">
        <v>0</v>
      </c>
      <c r="J31" s="82">
        <v>0</v>
      </c>
      <c r="K31" s="82">
        <v>0</v>
      </c>
      <c r="L31" s="277"/>
      <c r="M31" s="292"/>
      <c r="N31" s="19"/>
    </row>
    <row r="32" spans="1:14" ht="81.75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100</v>
      </c>
      <c r="I32" s="41">
        <v>100</v>
      </c>
      <c r="J32" s="12">
        <f t="shared" ref="J32:J43" si="1">IF(I32/H32*100&gt;100,100,I32/H32*100)</f>
        <v>100</v>
      </c>
      <c r="K32" s="278">
        <f>(J32+J33+J34)/2</f>
        <v>100</v>
      </c>
      <c r="L32" s="281">
        <f>(K32+K35)/2</f>
        <v>100</v>
      </c>
      <c r="M32" s="292"/>
      <c r="N32" s="19"/>
    </row>
    <row r="33" spans="1:14" ht="81.75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100</v>
      </c>
      <c r="I33" s="41">
        <v>100</v>
      </c>
      <c r="J33" s="12">
        <f t="shared" si="1"/>
        <v>100</v>
      </c>
      <c r="K33" s="279"/>
      <c r="L33" s="282"/>
      <c r="M33" s="292"/>
      <c r="N33" s="19"/>
    </row>
    <row r="34" spans="1:14" ht="81.75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2">
        <v>0</v>
      </c>
      <c r="K34" s="280"/>
      <c r="L34" s="282"/>
      <c r="M34" s="292"/>
      <c r="N34" s="19"/>
    </row>
    <row r="35" spans="1:14" ht="31.5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5">
        <v>0.55555555555555558</v>
      </c>
      <c r="I35" s="23">
        <v>0.55555555555555558</v>
      </c>
      <c r="J35" s="16">
        <f t="shared" si="1"/>
        <v>100</v>
      </c>
      <c r="K35" s="17">
        <f>J35</f>
        <v>100</v>
      </c>
      <c r="L35" s="283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si="1"/>
        <v>100</v>
      </c>
      <c r="K36" s="278">
        <f>(J36+J37+J38)/3</f>
        <v>99.233366174055831</v>
      </c>
      <c r="L36" s="281">
        <f>(K36+K39)/2</f>
        <v>99.616683087027923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93.981481481481495</v>
      </c>
      <c r="I37" s="41">
        <v>91.82</v>
      </c>
      <c r="J37" s="12">
        <f t="shared" si="1"/>
        <v>97.700098522167465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1"/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10.333333333333334</v>
      </c>
      <c r="I39" s="5">
        <v>11.333333333333334</v>
      </c>
      <c r="J39" s="16">
        <f t="shared" si="1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1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289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100</v>
      </c>
      <c r="I41" s="41">
        <v>100</v>
      </c>
      <c r="J41" s="12">
        <f t="shared" si="1"/>
        <v>100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5">
        <v>1.4444444444444444</v>
      </c>
      <c r="I43" s="23">
        <v>1.4444444444444444</v>
      </c>
      <c r="J43" s="16">
        <f t="shared" si="1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70">
        <v>0</v>
      </c>
      <c r="J44" s="82">
        <v>0</v>
      </c>
      <c r="K44" s="343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70">
        <v>0</v>
      </c>
      <c r="J45" s="82">
        <v>0</v>
      </c>
      <c r="K45" s="344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70">
        <v>0</v>
      </c>
      <c r="J46" s="82">
        <v>0</v>
      </c>
      <c r="K46" s="345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75">
        <v>0</v>
      </c>
      <c r="I47" s="23">
        <v>0</v>
      </c>
      <c r="J47" s="82">
        <v>0</v>
      </c>
      <c r="K47" s="82">
        <v>0</v>
      </c>
      <c r="L47" s="277"/>
      <c r="M47" s="292"/>
      <c r="N47" s="19"/>
    </row>
    <row r="48" spans="1:14" ht="81.75" hidden="1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70">
        <v>0</v>
      </c>
      <c r="J48" s="82">
        <v>0</v>
      </c>
      <c r="K48" s="343">
        <v>0</v>
      </c>
      <c r="L48" s="263">
        <v>0</v>
      </c>
      <c r="M48" s="292"/>
      <c r="N48" s="19"/>
    </row>
    <row r="49" spans="1:14" ht="81.75" hidden="1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70">
        <v>0</v>
      </c>
      <c r="J49" s="82">
        <v>0</v>
      </c>
      <c r="K49" s="344"/>
      <c r="L49" s="276"/>
      <c r="M49" s="292"/>
      <c r="N49" s="19"/>
    </row>
    <row r="50" spans="1:14" ht="81.75" hidden="1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70">
        <v>0</v>
      </c>
      <c r="J50" s="82">
        <v>0</v>
      </c>
      <c r="K50" s="345"/>
      <c r="L50" s="276"/>
      <c r="M50" s="292"/>
      <c r="N50" s="19"/>
    </row>
    <row r="51" spans="1:14" ht="31.5" hidden="1" customHeight="1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75">
        <v>0</v>
      </c>
      <c r="I51" s="23">
        <v>0</v>
      </c>
      <c r="J51" s="82">
        <v>0</v>
      </c>
      <c r="K51" s="82">
        <v>0</v>
      </c>
      <c r="L51" s="277"/>
      <c r="M51" s="292"/>
      <c r="N51" s="19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2">IF(I52/H52*100&gt;100,100,I52/H52*100)</f>
        <v>100</v>
      </c>
      <c r="K52" s="278">
        <f>(J52+J53+J54)/2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2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2.4444444444444446</v>
      </c>
      <c r="I55" s="23">
        <v>2.4444444444444446</v>
      </c>
      <c r="J55" s="16">
        <f t="shared" si="2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2"/>
        <v>100</v>
      </c>
      <c r="K56" s="278">
        <f>(J56+J57+J58)/3</f>
        <v>100</v>
      </c>
      <c r="L56" s="281">
        <f>(K56+K59)/2</f>
        <v>99.620111731843565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97.023809523809518</v>
      </c>
      <c r="I57" s="41">
        <v>98.02</v>
      </c>
      <c r="J57" s="12">
        <f t="shared" si="2"/>
        <v>100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97</v>
      </c>
      <c r="I58" s="41">
        <v>100</v>
      </c>
      <c r="J58" s="12">
        <f t="shared" si="2"/>
        <v>100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497.22222222222223</v>
      </c>
      <c r="I59" s="23">
        <v>493.44444444444446</v>
      </c>
      <c r="J59" s="16">
        <f t="shared" si="2"/>
        <v>99.240223463687144</v>
      </c>
      <c r="K59" s="17">
        <f>J59</f>
        <v>99.240223463687144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70">
        <v>0</v>
      </c>
      <c r="J60" s="82">
        <v>0</v>
      </c>
      <c r="K60" s="343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70">
        <v>0</v>
      </c>
      <c r="J61" s="82">
        <v>0</v>
      </c>
      <c r="K61" s="344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70">
        <v>0</v>
      </c>
      <c r="J62" s="82">
        <v>0</v>
      </c>
      <c r="K62" s="345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75">
        <v>0</v>
      </c>
      <c r="I63" s="23">
        <v>0</v>
      </c>
      <c r="J63" s="82">
        <v>0</v>
      </c>
      <c r="K63" s="82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70">
        <v>0</v>
      </c>
      <c r="J64" s="82">
        <v>0</v>
      </c>
      <c r="K64" s="34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70">
        <v>0</v>
      </c>
      <c r="J65" s="82">
        <v>0</v>
      </c>
      <c r="K65" s="34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70">
        <v>0</v>
      </c>
      <c r="J66" s="82">
        <v>0</v>
      </c>
      <c r="K66" s="34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75">
        <v>0</v>
      </c>
      <c r="I67" s="23">
        <v>0</v>
      </c>
      <c r="J67" s="82">
        <v>0</v>
      </c>
      <c r="K67" s="82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70">
        <v>0</v>
      </c>
      <c r="J68" s="82">
        <v>0</v>
      </c>
      <c r="K68" s="34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70">
        <v>0</v>
      </c>
      <c r="J69" s="82">
        <v>0</v>
      </c>
      <c r="K69" s="34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70">
        <v>0</v>
      </c>
      <c r="J70" s="82">
        <v>0</v>
      </c>
      <c r="K70" s="34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75">
        <v>0</v>
      </c>
      <c r="I71" s="23">
        <v>0</v>
      </c>
      <c r="J71" s="82">
        <v>0</v>
      </c>
      <c r="K71" s="82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70">
        <v>0</v>
      </c>
      <c r="J72" s="82">
        <v>0</v>
      </c>
      <c r="K72" s="34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70">
        <v>0</v>
      </c>
      <c r="J73" s="82">
        <v>0</v>
      </c>
      <c r="K73" s="34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70">
        <v>0</v>
      </c>
      <c r="J74" s="82">
        <v>0</v>
      </c>
      <c r="K74" s="34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75">
        <v>0</v>
      </c>
      <c r="I75" s="23">
        <v>0</v>
      </c>
      <c r="J75" s="82">
        <v>0</v>
      </c>
      <c r="K75" s="82">
        <v>0</v>
      </c>
      <c r="L75" s="277"/>
      <c r="M75" s="292"/>
      <c r="N75" s="19"/>
    </row>
    <row r="76" spans="1:14" ht="81.75" hidden="1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0</v>
      </c>
      <c r="I76" s="70">
        <v>0</v>
      </c>
      <c r="J76" s="82">
        <v>0</v>
      </c>
      <c r="K76" s="343">
        <v>0</v>
      </c>
      <c r="L76" s="263">
        <v>0</v>
      </c>
      <c r="M76" s="292"/>
      <c r="N76" s="284"/>
    </row>
    <row r="77" spans="1:14" ht="81.75" hidden="1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0</v>
      </c>
      <c r="I77" s="70">
        <v>0</v>
      </c>
      <c r="J77" s="82">
        <v>0</v>
      </c>
      <c r="K77" s="344"/>
      <c r="L77" s="276"/>
      <c r="M77" s="292"/>
      <c r="N77" s="285"/>
    </row>
    <row r="78" spans="1:14" ht="81.75" hidden="1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0</v>
      </c>
      <c r="I78" s="70">
        <v>0</v>
      </c>
      <c r="J78" s="82">
        <v>0</v>
      </c>
      <c r="K78" s="345"/>
      <c r="L78" s="276"/>
      <c r="M78" s="292"/>
      <c r="N78" s="285"/>
    </row>
    <row r="79" spans="1:14" ht="31.5" hidden="1" customHeight="1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75">
        <v>0</v>
      </c>
      <c r="I79" s="23">
        <v>0</v>
      </c>
      <c r="J79" s="82">
        <v>0</v>
      </c>
      <c r="K79" s="82">
        <v>0</v>
      </c>
      <c r="L79" s="277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70">
        <v>0</v>
      </c>
      <c r="J80" s="82">
        <v>0</v>
      </c>
      <c r="K80" s="343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70">
        <v>0</v>
      </c>
      <c r="J81" s="82">
        <v>0</v>
      </c>
      <c r="K81" s="344"/>
      <c r="L81" s="276"/>
      <c r="M81" s="292"/>
      <c r="N81" s="19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70">
        <v>0</v>
      </c>
      <c r="J82" s="82">
        <v>0</v>
      </c>
      <c r="K82" s="345"/>
      <c r="L82" s="276"/>
      <c r="M82" s="292"/>
      <c r="N82" s="19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75">
        <v>0</v>
      </c>
      <c r="I83" s="23">
        <v>0</v>
      </c>
      <c r="J83" s="82">
        <v>0</v>
      </c>
      <c r="K83" s="82">
        <v>0</v>
      </c>
      <c r="L83" s="277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70">
        <v>0</v>
      </c>
      <c r="J84" s="82">
        <v>0</v>
      </c>
      <c r="K84" s="34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70">
        <v>0</v>
      </c>
      <c r="J85" s="82">
        <v>0</v>
      </c>
      <c r="K85" s="34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70">
        <v>0</v>
      </c>
      <c r="J86" s="82">
        <v>0</v>
      </c>
      <c r="K86" s="34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75">
        <v>0</v>
      </c>
      <c r="I87" s="23">
        <v>0</v>
      </c>
      <c r="J87" s="82">
        <v>0</v>
      </c>
      <c r="K87" s="82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0</v>
      </c>
      <c r="I88" s="70">
        <v>0</v>
      </c>
      <c r="J88" s="82">
        <v>0</v>
      </c>
      <c r="K88" s="343">
        <v>0</v>
      </c>
      <c r="L88" s="263">
        <v>0</v>
      </c>
      <c r="M88" s="292"/>
      <c r="N88" s="284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0</v>
      </c>
      <c r="I89" s="70">
        <v>0</v>
      </c>
      <c r="J89" s="82">
        <v>0</v>
      </c>
      <c r="K89" s="344"/>
      <c r="L89" s="276"/>
      <c r="M89" s="292"/>
      <c r="N89" s="285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0</v>
      </c>
      <c r="I90" s="70">
        <v>0</v>
      </c>
      <c r="J90" s="82">
        <v>0</v>
      </c>
      <c r="K90" s="345"/>
      <c r="L90" s="276"/>
      <c r="M90" s="292"/>
      <c r="N90" s="285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75">
        <v>0</v>
      </c>
      <c r="I91" s="23">
        <v>0</v>
      </c>
      <c r="J91" s="82">
        <v>0</v>
      </c>
      <c r="K91" s="82">
        <v>0</v>
      </c>
      <c r="L91" s="277"/>
      <c r="M91" s="292"/>
      <c r="N91" s="286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 t="shared" ref="J92:J99" si="3">IF(I92/H92*100&gt;100,100,I92/H92*100)</f>
        <v>100</v>
      </c>
      <c r="K92" s="278">
        <f>(J92+J93+J94)/3</f>
        <v>97.943333333333328</v>
      </c>
      <c r="L92" s="281">
        <f>(K92+K95)/2</f>
        <v>98.971666666666664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93.83</v>
      </c>
      <c r="J93" s="12">
        <f t="shared" si="3"/>
        <v>93.83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 t="shared" si="3"/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7</v>
      </c>
      <c r="I95" s="23">
        <v>7.8888888888888893</v>
      </c>
      <c r="J95" s="16">
        <f t="shared" si="3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100</v>
      </c>
      <c r="I96" s="41">
        <v>100</v>
      </c>
      <c r="J96" s="12">
        <f t="shared" si="3"/>
        <v>100</v>
      </c>
      <c r="K96" s="278">
        <f>(J96+J97+J98)/3</f>
        <v>100</v>
      </c>
      <c r="L96" s="281">
        <f>(K96+K99)/2</f>
        <v>100</v>
      </c>
      <c r="M96" s="292"/>
      <c r="N96" s="284"/>
    </row>
    <row r="97" spans="1:14" ht="81.75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97.978417266187051</v>
      </c>
      <c r="I97" s="41">
        <v>100</v>
      </c>
      <c r="J97" s="12">
        <f t="shared" si="3"/>
        <v>100</v>
      </c>
      <c r="K97" s="279"/>
      <c r="L97" s="282"/>
      <c r="M97" s="292"/>
      <c r="N97" s="285"/>
    </row>
    <row r="98" spans="1:14" ht="81.75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100</v>
      </c>
      <c r="I98" s="41">
        <v>100</v>
      </c>
      <c r="J98" s="12">
        <f t="shared" si="3"/>
        <v>100</v>
      </c>
      <c r="K98" s="280"/>
      <c r="L98" s="282"/>
      <c r="M98" s="292"/>
      <c r="N98" s="285"/>
    </row>
    <row r="99" spans="1:14" ht="31.5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5">
        <v>1.5555555555555556</v>
      </c>
      <c r="I99" s="23">
        <v>1.5555555555555556</v>
      </c>
      <c r="J99" s="16">
        <f t="shared" si="3"/>
        <v>100</v>
      </c>
      <c r="K99" s="17">
        <f>J99</f>
        <v>100</v>
      </c>
      <c r="L99" s="283"/>
      <c r="M99" s="292"/>
      <c r="N99" s="286"/>
    </row>
    <row r="100" spans="1:14" ht="81.75" hidden="1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0</v>
      </c>
      <c r="I100" s="70">
        <v>0</v>
      </c>
      <c r="J100" s="82">
        <v>0</v>
      </c>
      <c r="K100" s="343">
        <v>0</v>
      </c>
      <c r="L100" s="263">
        <v>0</v>
      </c>
      <c r="M100" s="292"/>
      <c r="N100" s="284"/>
    </row>
    <row r="101" spans="1:14" ht="81.75" hidden="1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0</v>
      </c>
      <c r="I101" s="70">
        <v>0</v>
      </c>
      <c r="J101" s="82">
        <v>0</v>
      </c>
      <c r="K101" s="344"/>
      <c r="L101" s="276"/>
      <c r="M101" s="292"/>
      <c r="N101" s="285"/>
    </row>
    <row r="102" spans="1:14" ht="81.75" hidden="1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0</v>
      </c>
      <c r="I102" s="70">
        <v>0</v>
      </c>
      <c r="J102" s="82">
        <v>0</v>
      </c>
      <c r="K102" s="345"/>
      <c r="L102" s="276"/>
      <c r="M102" s="292"/>
      <c r="N102" s="285"/>
    </row>
    <row r="103" spans="1:14" ht="31.5" hidden="1" customHeight="1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75">
        <v>0</v>
      </c>
      <c r="I103" s="23">
        <v>0</v>
      </c>
      <c r="J103" s="82">
        <v>0</v>
      </c>
      <c r="K103" s="82">
        <v>0</v>
      </c>
      <c r="L103" s="277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70">
        <v>0</v>
      </c>
      <c r="J104" s="82">
        <v>0</v>
      </c>
      <c r="K104" s="34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70">
        <v>0</v>
      </c>
      <c r="J105" s="82">
        <v>0</v>
      </c>
      <c r="K105" s="34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70">
        <v>0</v>
      </c>
      <c r="J106" s="82">
        <v>0</v>
      </c>
      <c r="K106" s="34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75">
        <v>0</v>
      </c>
      <c r="I107" s="23">
        <v>0</v>
      </c>
      <c r="J107" s="82">
        <v>0</v>
      </c>
      <c r="K107" s="82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98.345784418356459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104.11111111111111</v>
      </c>
      <c r="I111" s="23">
        <v>100.66666666666667</v>
      </c>
      <c r="J111" s="16">
        <f>IF(I111/H111*100&gt;100,100,I111/H111*100)</f>
        <v>96.691568836712918</v>
      </c>
      <c r="K111" s="17">
        <f>J111</f>
        <v>96.691568836712918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70">
        <v>0</v>
      </c>
      <c r="J112" s="82">
        <v>0</v>
      </c>
      <c r="K112" s="34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70">
        <v>0</v>
      </c>
      <c r="J113" s="82">
        <v>0</v>
      </c>
      <c r="K113" s="34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70">
        <v>0</v>
      </c>
      <c r="J114" s="82">
        <v>0</v>
      </c>
      <c r="K114" s="34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75">
        <v>0</v>
      </c>
      <c r="I115" s="23">
        <v>0</v>
      </c>
      <c r="J115" s="82">
        <v>0</v>
      </c>
      <c r="K115" s="82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70">
        <v>0</v>
      </c>
      <c r="J116" s="82">
        <v>0</v>
      </c>
      <c r="K116" s="34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70">
        <v>0</v>
      </c>
      <c r="J117" s="82">
        <v>0</v>
      </c>
      <c r="K117" s="34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70">
        <v>0</v>
      </c>
      <c r="J118" s="82">
        <v>0</v>
      </c>
      <c r="K118" s="34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75">
        <v>0</v>
      </c>
      <c r="I119" s="23">
        <v>0</v>
      </c>
      <c r="J119" s="82">
        <v>0</v>
      </c>
      <c r="K119" s="82">
        <v>0</v>
      </c>
      <c r="L119" s="277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0</v>
      </c>
      <c r="I120" s="70">
        <v>0</v>
      </c>
      <c r="J120" s="82">
        <v>0</v>
      </c>
      <c r="K120" s="343">
        <v>0</v>
      </c>
      <c r="L120" s="263">
        <v>0</v>
      </c>
      <c r="M120" s="292"/>
      <c r="N120" s="284"/>
    </row>
    <row r="121" spans="1:14" ht="81.75" hidden="1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0</v>
      </c>
      <c r="I121" s="70">
        <v>0</v>
      </c>
      <c r="J121" s="82">
        <v>0</v>
      </c>
      <c r="K121" s="344"/>
      <c r="L121" s="276"/>
      <c r="M121" s="292"/>
      <c r="N121" s="285"/>
    </row>
    <row r="122" spans="1:14" ht="81.75" hidden="1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70">
        <v>0</v>
      </c>
      <c r="J122" s="82">
        <v>0</v>
      </c>
      <c r="K122" s="345"/>
      <c r="L122" s="276"/>
      <c r="M122" s="292"/>
      <c r="N122" s="285"/>
    </row>
    <row r="123" spans="1:14" ht="31.5" hidden="1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75">
        <v>0</v>
      </c>
      <c r="I123" s="23">
        <v>0</v>
      </c>
      <c r="J123" s="82">
        <v>0</v>
      </c>
      <c r="K123" s="82">
        <v>0</v>
      </c>
      <c r="L123" s="277"/>
      <c r="M123" s="292"/>
      <c r="N123" s="286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70">
        <v>0</v>
      </c>
      <c r="J124" s="82">
        <v>0</v>
      </c>
      <c r="K124" s="343">
        <v>0</v>
      </c>
      <c r="L124" s="263">
        <v>0</v>
      </c>
      <c r="M124" s="292"/>
      <c r="N124" s="284"/>
    </row>
    <row r="125" spans="1:14" ht="81.75" hidden="1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70">
        <v>0</v>
      </c>
      <c r="J125" s="82">
        <v>0</v>
      </c>
      <c r="K125" s="344"/>
      <c r="L125" s="276"/>
      <c r="M125" s="292"/>
      <c r="N125" s="285"/>
    </row>
    <row r="126" spans="1:14" ht="81.75" hidden="1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70">
        <v>0</v>
      </c>
      <c r="J126" s="82">
        <v>0</v>
      </c>
      <c r="K126" s="345"/>
      <c r="L126" s="276"/>
      <c r="M126" s="292"/>
      <c r="N126" s="285"/>
    </row>
    <row r="127" spans="1:14" ht="31.5" hidden="1" customHeight="1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75">
        <v>0</v>
      </c>
      <c r="I127" s="23">
        <v>0</v>
      </c>
      <c r="J127" s="82">
        <v>0</v>
      </c>
      <c r="K127" s="82">
        <v>0</v>
      </c>
      <c r="L127" s="277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70">
        <v>0</v>
      </c>
      <c r="J128" s="82">
        <v>0</v>
      </c>
      <c r="K128" s="34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70">
        <v>0</v>
      </c>
      <c r="J129" s="82">
        <v>0</v>
      </c>
      <c r="K129" s="34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70">
        <v>0</v>
      </c>
      <c r="J130" s="82">
        <v>0</v>
      </c>
      <c r="K130" s="34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75">
        <v>0</v>
      </c>
      <c r="I131" s="23">
        <v>0</v>
      </c>
      <c r="J131" s="82">
        <v>0</v>
      </c>
      <c r="K131" s="82">
        <v>0</v>
      </c>
      <c r="L131" s="277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70">
        <v>0</v>
      </c>
      <c r="J132" s="82">
        <v>0</v>
      </c>
      <c r="K132" s="343">
        <v>0</v>
      </c>
      <c r="L132" s="263">
        <v>0</v>
      </c>
      <c r="M132" s="292"/>
      <c r="N132" s="284"/>
    </row>
    <row r="133" spans="1:14" ht="81.75" hidden="1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0</v>
      </c>
      <c r="I133" s="70">
        <v>0</v>
      </c>
      <c r="J133" s="82">
        <v>0</v>
      </c>
      <c r="K133" s="344"/>
      <c r="L133" s="276"/>
      <c r="M133" s="292"/>
      <c r="N133" s="285"/>
    </row>
    <row r="134" spans="1:14" ht="81.75" hidden="1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70">
        <v>0</v>
      </c>
      <c r="J134" s="82">
        <v>0</v>
      </c>
      <c r="K134" s="345"/>
      <c r="L134" s="276"/>
      <c r="M134" s="292"/>
      <c r="N134" s="285"/>
    </row>
    <row r="135" spans="1:14" ht="31.5" hidden="1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75">
        <v>0</v>
      </c>
      <c r="I135" s="23">
        <v>0</v>
      </c>
      <c r="J135" s="82">
        <v>0</v>
      </c>
      <c r="K135" s="82">
        <v>0</v>
      </c>
      <c r="L135" s="277"/>
      <c r="M135" s="292"/>
      <c r="N135" s="286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70">
        <v>0</v>
      </c>
      <c r="J136" s="82">
        <v>0</v>
      </c>
      <c r="K136" s="343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70">
        <v>0</v>
      </c>
      <c r="J137" s="82">
        <v>0</v>
      </c>
      <c r="K137" s="344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70">
        <v>0</v>
      </c>
      <c r="J138" s="82">
        <v>0</v>
      </c>
      <c r="K138" s="345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75">
        <v>0</v>
      </c>
      <c r="I139" s="23">
        <v>0</v>
      </c>
      <c r="J139" s="82">
        <v>0</v>
      </c>
      <c r="K139" s="82">
        <v>0</v>
      </c>
      <c r="L139" s="277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70">
        <v>0</v>
      </c>
      <c r="J140" s="82">
        <v>0</v>
      </c>
      <c r="K140" s="343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70">
        <v>0</v>
      </c>
      <c r="J141" s="82">
        <v>0</v>
      </c>
      <c r="K141" s="344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70">
        <v>0</v>
      </c>
      <c r="J142" s="82">
        <v>0</v>
      </c>
      <c r="K142" s="345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75">
        <v>0</v>
      </c>
      <c r="I143" s="23">
        <v>0</v>
      </c>
      <c r="J143" s="82">
        <v>0</v>
      </c>
      <c r="K143" s="82">
        <v>0</v>
      </c>
      <c r="L143" s="277"/>
      <c r="M143" s="292"/>
      <c r="N143" s="19"/>
    </row>
    <row r="144" spans="1:14" ht="81.75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100</v>
      </c>
      <c r="I144" s="41">
        <v>100</v>
      </c>
      <c r="J144" s="12">
        <f>IF(I144/H144*100&gt;100,100,I144/H144*100)</f>
        <v>100</v>
      </c>
      <c r="K144" s="278">
        <f>(J144+J145+J146)/2</f>
        <v>100</v>
      </c>
      <c r="L144" s="281">
        <f>(K144+K147)/2</f>
        <v>100</v>
      </c>
      <c r="M144" s="292"/>
      <c r="N144" s="284"/>
    </row>
    <row r="145" spans="1:14" ht="81.75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100</v>
      </c>
      <c r="I145" s="41">
        <v>100</v>
      </c>
      <c r="J145" s="12">
        <f>IF(I145/H145*100&gt;100,100,I145/H145*100)</f>
        <v>100</v>
      </c>
      <c r="K145" s="279"/>
      <c r="L145" s="282"/>
      <c r="M145" s="292"/>
      <c r="N145" s="285"/>
    </row>
    <row r="146" spans="1:14" ht="81.75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2">
        <v>0</v>
      </c>
      <c r="K146" s="280"/>
      <c r="L146" s="282"/>
      <c r="M146" s="292"/>
      <c r="N146" s="285"/>
    </row>
    <row r="147" spans="1:14" ht="31.5" customHeight="1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22">
        <v>0.44444444444444442</v>
      </c>
      <c r="I147" s="23">
        <v>0.77777777777777779</v>
      </c>
      <c r="J147" s="16">
        <f>IF(I147/H147*100&gt;100,100,I147/H147*100)</f>
        <v>100</v>
      </c>
      <c r="K147" s="17">
        <f>J147</f>
        <v>100</v>
      </c>
      <c r="L147" s="283"/>
      <c r="M147" s="292"/>
      <c r="N147" s="286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70">
        <v>0</v>
      </c>
      <c r="J148" s="82">
        <v>0</v>
      </c>
      <c r="K148" s="34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70">
        <v>0</v>
      </c>
      <c r="J149" s="82">
        <v>0</v>
      </c>
      <c r="K149" s="34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70">
        <v>0</v>
      </c>
      <c r="J150" s="82">
        <v>0</v>
      </c>
      <c r="K150" s="34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75">
        <v>0</v>
      </c>
      <c r="I151" s="23">
        <v>0</v>
      </c>
      <c r="J151" s="82">
        <v>0</v>
      </c>
      <c r="K151" s="82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70">
        <v>0</v>
      </c>
      <c r="J152" s="82">
        <v>0</v>
      </c>
      <c r="K152" s="34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70">
        <v>0</v>
      </c>
      <c r="J153" s="82">
        <v>0</v>
      </c>
      <c r="K153" s="34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70">
        <v>0</v>
      </c>
      <c r="J154" s="82">
        <v>0</v>
      </c>
      <c r="K154" s="34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75">
        <v>0</v>
      </c>
      <c r="I155" s="23">
        <v>0</v>
      </c>
      <c r="J155" s="82">
        <v>0</v>
      </c>
      <c r="K155" s="82">
        <v>0</v>
      </c>
      <c r="L155" s="277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70">
        <v>0</v>
      </c>
      <c r="J156" s="82">
        <v>0</v>
      </c>
      <c r="K156" s="343">
        <v>0</v>
      </c>
      <c r="L156" s="263">
        <v>0</v>
      </c>
      <c r="M156" s="292"/>
      <c r="N156" s="284"/>
    </row>
    <row r="157" spans="1:14" ht="81.75" hidden="1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0</v>
      </c>
      <c r="I157" s="70">
        <v>0</v>
      </c>
      <c r="J157" s="82">
        <v>0</v>
      </c>
      <c r="K157" s="344"/>
      <c r="L157" s="276"/>
      <c r="M157" s="292"/>
      <c r="N157" s="285"/>
    </row>
    <row r="158" spans="1:14" ht="81.75" hidden="1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70">
        <v>0</v>
      </c>
      <c r="J158" s="82">
        <v>0</v>
      </c>
      <c r="K158" s="345"/>
      <c r="L158" s="276"/>
      <c r="M158" s="292"/>
      <c r="N158" s="285"/>
    </row>
    <row r="159" spans="1:14" ht="81.75" hidden="1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75">
        <v>0</v>
      </c>
      <c r="I159" s="23">
        <v>0</v>
      </c>
      <c r="J159" s="82">
        <v>0</v>
      </c>
      <c r="K159" s="82">
        <v>0</v>
      </c>
      <c r="L159" s="277"/>
      <c r="M159" s="292"/>
      <c r="N159" s="286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70">
        <v>0</v>
      </c>
      <c r="J160" s="82">
        <v>0</v>
      </c>
      <c r="K160" s="343">
        <v>0</v>
      </c>
      <c r="L160" s="263">
        <v>0</v>
      </c>
      <c r="M160" s="292"/>
      <c r="N160" s="284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70">
        <v>0</v>
      </c>
      <c r="J161" s="82">
        <v>0</v>
      </c>
      <c r="K161" s="344"/>
      <c r="L161" s="276"/>
      <c r="M161" s="292"/>
      <c r="N161" s="285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70">
        <v>0</v>
      </c>
      <c r="J162" s="82">
        <v>0</v>
      </c>
      <c r="K162" s="345"/>
      <c r="L162" s="276"/>
      <c r="M162" s="292"/>
      <c r="N162" s="285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75">
        <v>0</v>
      </c>
      <c r="I163" s="23">
        <v>0</v>
      </c>
      <c r="J163" s="82">
        <v>0</v>
      </c>
      <c r="K163" s="82">
        <v>0</v>
      </c>
      <c r="L163" s="277"/>
      <c r="M163" s="292"/>
      <c r="N163" s="286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70">
        <v>0</v>
      </c>
      <c r="J164" s="82">
        <v>0</v>
      </c>
      <c r="K164" s="343">
        <v>0</v>
      </c>
      <c r="L164" s="263">
        <v>0</v>
      </c>
      <c r="M164" s="292"/>
      <c r="N164" s="19"/>
    </row>
    <row r="165" spans="1:14" ht="81.75" hidden="1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70">
        <v>0</v>
      </c>
      <c r="J165" s="82">
        <v>0</v>
      </c>
      <c r="K165" s="344"/>
      <c r="L165" s="276"/>
      <c r="M165" s="292"/>
      <c r="N165" s="19"/>
    </row>
    <row r="166" spans="1:14" ht="81.75" hidden="1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70">
        <v>0</v>
      </c>
      <c r="J166" s="82">
        <v>0</v>
      </c>
      <c r="K166" s="345"/>
      <c r="L166" s="276"/>
      <c r="M166" s="292"/>
      <c r="N166" s="19"/>
    </row>
    <row r="167" spans="1:14" ht="81.75" hidden="1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75">
        <v>0</v>
      </c>
      <c r="I167" s="23">
        <v>0</v>
      </c>
      <c r="J167" s="82">
        <v>0</v>
      </c>
      <c r="K167" s="82">
        <v>0</v>
      </c>
      <c r="L167" s="277"/>
      <c r="M167" s="292"/>
      <c r="N167" s="19"/>
    </row>
    <row r="168" spans="1:14" ht="81.75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0.09</v>
      </c>
      <c r="I168" s="41">
        <v>0.09</v>
      </c>
      <c r="J168" s="12">
        <f>IF(I168/H168*100&gt;100,100,I168/H168*100)</f>
        <v>100</v>
      </c>
      <c r="K168" s="278">
        <f>(J168+J169+J170)/2</f>
        <v>100</v>
      </c>
      <c r="L168" s="281">
        <f>(K168+K171)/2</f>
        <v>98.571428571428569</v>
      </c>
      <c r="M168" s="292"/>
      <c r="N168" s="284"/>
    </row>
    <row r="169" spans="1:14" ht="81.75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>IF(I169/H169*100&gt;100,100,I169/H169*100)</f>
        <v>100</v>
      </c>
      <c r="K169" s="279"/>
      <c r="L169" s="282"/>
      <c r="M169" s="292"/>
      <c r="N169" s="285"/>
    </row>
    <row r="170" spans="1:14" ht="81.75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2">
        <v>0</v>
      </c>
      <c r="K170" s="280"/>
      <c r="L170" s="282"/>
      <c r="M170" s="292"/>
      <c r="N170" s="285"/>
    </row>
    <row r="171" spans="1:14" ht="81.75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5">
        <v>140</v>
      </c>
      <c r="I171" s="23">
        <v>136</v>
      </c>
      <c r="J171" s="16">
        <f>IF(I171/H171*100&gt;100,100,I171/H171*100)</f>
        <v>97.142857142857139</v>
      </c>
      <c r="K171" s="17">
        <f>J171</f>
        <v>97.142857142857139</v>
      </c>
      <c r="L171" s="283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70">
        <v>0</v>
      </c>
      <c r="J172" s="82">
        <v>0</v>
      </c>
      <c r="K172" s="34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70">
        <v>0</v>
      </c>
      <c r="J173" s="82">
        <v>0</v>
      </c>
      <c r="K173" s="34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70">
        <v>0</v>
      </c>
      <c r="J174" s="82">
        <v>0</v>
      </c>
      <c r="K174" s="34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75">
        <v>0</v>
      </c>
      <c r="I175" s="23">
        <v>0</v>
      </c>
      <c r="J175" s="82">
        <v>0</v>
      </c>
      <c r="K175" s="82">
        <v>0</v>
      </c>
      <c r="L175" s="277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70">
        <v>0</v>
      </c>
      <c r="J176" s="82">
        <v>0</v>
      </c>
      <c r="K176" s="343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0</v>
      </c>
      <c r="I177" s="70">
        <v>0</v>
      </c>
      <c r="J177" s="82">
        <v>0</v>
      </c>
      <c r="K177" s="344"/>
      <c r="L177" s="276"/>
      <c r="M177" s="292"/>
      <c r="N177" s="19"/>
    </row>
    <row r="178" spans="1:14" ht="81.75" hidden="1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70">
        <v>0</v>
      </c>
      <c r="J178" s="82">
        <v>0</v>
      </c>
      <c r="K178" s="345"/>
      <c r="L178" s="276"/>
      <c r="M178" s="292"/>
      <c r="N178" s="19"/>
    </row>
    <row r="179" spans="1:14" ht="81.75" hidden="1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75">
        <v>0</v>
      </c>
      <c r="I179" s="23">
        <v>0</v>
      </c>
      <c r="J179" s="82">
        <v>0</v>
      </c>
      <c r="K179" s="82">
        <v>0</v>
      </c>
      <c r="L179" s="277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70">
        <v>0</v>
      </c>
      <c r="J180" s="82">
        <v>0</v>
      </c>
      <c r="K180" s="34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70">
        <v>0</v>
      </c>
      <c r="J181" s="82">
        <v>0</v>
      </c>
      <c r="K181" s="34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70">
        <v>0</v>
      </c>
      <c r="J182" s="82">
        <v>0</v>
      </c>
      <c r="K182" s="34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75">
        <v>0</v>
      </c>
      <c r="I183" s="23">
        <v>0</v>
      </c>
      <c r="J183" s="82">
        <v>0</v>
      </c>
      <c r="K183" s="82">
        <v>0</v>
      </c>
      <c r="L183" s="18">
        <v>0</v>
      </c>
      <c r="M183" s="292"/>
      <c r="N183" s="19"/>
    </row>
    <row r="184" spans="1:14" ht="81.75" hidden="1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0</v>
      </c>
      <c r="I184" s="70">
        <v>0</v>
      </c>
      <c r="J184" s="82">
        <v>0</v>
      </c>
      <c r="K184" s="343">
        <v>0</v>
      </c>
      <c r="L184" s="263">
        <v>0</v>
      </c>
      <c r="M184" s="292"/>
      <c r="N184" s="294"/>
    </row>
    <row r="185" spans="1:14" ht="81.75" hidden="1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0</v>
      </c>
      <c r="I185" s="70">
        <v>0</v>
      </c>
      <c r="J185" s="82">
        <v>0</v>
      </c>
      <c r="K185" s="344"/>
      <c r="L185" s="276"/>
      <c r="M185" s="292"/>
      <c r="N185" s="295"/>
    </row>
    <row r="186" spans="1:14" ht="81.75" hidden="1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70">
        <v>0</v>
      </c>
      <c r="J186" s="82">
        <v>0</v>
      </c>
      <c r="K186" s="345"/>
      <c r="L186" s="276"/>
      <c r="M186" s="292"/>
      <c r="N186" s="295"/>
    </row>
    <row r="187" spans="1:14" ht="81.75" hidden="1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75">
        <v>0</v>
      </c>
      <c r="I187" s="23">
        <v>0</v>
      </c>
      <c r="J187" s="82">
        <v>0</v>
      </c>
      <c r="K187" s="82">
        <v>0</v>
      </c>
      <c r="L187" s="277"/>
      <c r="M187" s="292"/>
      <c r="N187" s="296"/>
    </row>
    <row r="188" spans="1:14" ht="81.75" hidden="1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0</v>
      </c>
      <c r="I188" s="70">
        <v>0</v>
      </c>
      <c r="J188" s="82">
        <v>0</v>
      </c>
      <c r="K188" s="343">
        <v>0</v>
      </c>
      <c r="L188" s="263">
        <v>0</v>
      </c>
      <c r="M188" s="292"/>
      <c r="N188" s="263"/>
    </row>
    <row r="189" spans="1:14" ht="81.75" hidden="1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0</v>
      </c>
      <c r="I189" s="70">
        <v>0</v>
      </c>
      <c r="J189" s="82">
        <v>0</v>
      </c>
      <c r="K189" s="344"/>
      <c r="L189" s="276"/>
      <c r="M189" s="292"/>
      <c r="N189" s="264"/>
    </row>
    <row r="190" spans="1:14" ht="81.75" hidden="1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0</v>
      </c>
      <c r="I190" s="70">
        <v>0</v>
      </c>
      <c r="J190" s="82">
        <v>0</v>
      </c>
      <c r="K190" s="345"/>
      <c r="L190" s="276"/>
      <c r="M190" s="292"/>
      <c r="N190" s="264"/>
    </row>
    <row r="191" spans="1:14" ht="81.75" hidden="1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75">
        <v>0</v>
      </c>
      <c r="I191" s="23">
        <v>0</v>
      </c>
      <c r="J191" s="82">
        <v>0</v>
      </c>
      <c r="K191" s="82">
        <v>0</v>
      </c>
      <c r="L191" s="277"/>
      <c r="M191" s="292"/>
      <c r="N191" s="265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19.936121986400167</v>
      </c>
      <c r="I192" s="41">
        <v>19.274611398963732</v>
      </c>
      <c r="J192" s="12">
        <f t="shared" ref="J192:J199" si="4">IF(I192/H192*100&gt;100,100,I192/H192*100)</f>
        <v>96.68184921878138</v>
      </c>
      <c r="K192" s="278">
        <f>(J192+J193+J194)/3</f>
        <v>96.393949739593793</v>
      </c>
      <c r="L192" s="281">
        <f>(K192+K195)/2</f>
        <v>97.618090556805498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92.5</v>
      </c>
      <c r="J193" s="12">
        <f t="shared" si="4"/>
        <v>92.5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2.996742671009772</v>
      </c>
      <c r="I194" s="41">
        <v>4.8899999999999997</v>
      </c>
      <c r="J194" s="12">
        <f t="shared" si="4"/>
        <v>100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5">
        <v>13355</v>
      </c>
      <c r="I195" s="23">
        <v>13200.38</v>
      </c>
      <c r="J195" s="16">
        <f t="shared" si="4"/>
        <v>98.842231374017217</v>
      </c>
      <c r="K195" s="17">
        <f>J195</f>
        <v>98.842231374017217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27.725118483412324</v>
      </c>
      <c r="I196" s="41">
        <v>27.89</v>
      </c>
      <c r="J196" s="12">
        <f t="shared" si="4"/>
        <v>100</v>
      </c>
      <c r="K196" s="278">
        <f>(J196+J197+J198)/3</f>
        <v>91.542288557213922</v>
      </c>
      <c r="L196" s="281">
        <f>(K196+K199)/2</f>
        <v>95.713608534525946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67</v>
      </c>
      <c r="I197" s="41">
        <v>50</v>
      </c>
      <c r="J197" s="12">
        <f t="shared" si="4"/>
        <v>74.626865671641795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7.0434782608695654</v>
      </c>
      <c r="I198" s="41">
        <v>14.13</v>
      </c>
      <c r="J198" s="12">
        <f t="shared" si="4"/>
        <v>100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5">
        <v>34761</v>
      </c>
      <c r="I199" s="23">
        <v>34721</v>
      </c>
      <c r="J199" s="16">
        <f t="shared" si="4"/>
        <v>99.884928511837984</v>
      </c>
      <c r="K199" s="17">
        <f>J199</f>
        <v>99.884928511837984</v>
      </c>
      <c r="L199" s="283"/>
      <c r="M199" s="292"/>
      <c r="N199" s="265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39">
        <v>0</v>
      </c>
      <c r="I200" s="71">
        <v>0</v>
      </c>
      <c r="J200" s="80">
        <v>0</v>
      </c>
      <c r="K200" s="340">
        <v>0</v>
      </c>
      <c r="L200" s="297">
        <v>0</v>
      </c>
      <c r="M200" s="292"/>
      <c r="N200" s="263"/>
    </row>
    <row r="201" spans="1:14" ht="81.75" hidden="1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39">
        <v>0</v>
      </c>
      <c r="I201" s="71">
        <v>0</v>
      </c>
      <c r="J201" s="80">
        <v>0</v>
      </c>
      <c r="K201" s="341"/>
      <c r="L201" s="298"/>
      <c r="M201" s="292"/>
      <c r="N201" s="264"/>
    </row>
    <row r="202" spans="1:14" ht="81.75" hidden="1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39">
        <v>0</v>
      </c>
      <c r="I202" s="71">
        <v>0</v>
      </c>
      <c r="J202" s="80">
        <v>0</v>
      </c>
      <c r="K202" s="342"/>
      <c r="L202" s="298"/>
      <c r="M202" s="292"/>
      <c r="N202" s="264"/>
    </row>
    <row r="203" spans="1:14" ht="81.75" hidden="1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72">
        <v>0</v>
      </c>
      <c r="I203" s="27">
        <v>0</v>
      </c>
      <c r="J203" s="80">
        <v>0</v>
      </c>
      <c r="K203" s="80">
        <v>0</v>
      </c>
      <c r="L203" s="299"/>
      <c r="M203" s="292"/>
      <c r="N203" s="265"/>
    </row>
    <row r="204" spans="1:14" ht="81.75" hidden="1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39">
        <v>0</v>
      </c>
      <c r="I204" s="71">
        <v>0</v>
      </c>
      <c r="J204" s="80">
        <v>0</v>
      </c>
      <c r="K204" s="340">
        <v>0</v>
      </c>
      <c r="L204" s="297">
        <v>0</v>
      </c>
      <c r="M204" s="292"/>
      <c r="N204" s="263"/>
    </row>
    <row r="205" spans="1:14" ht="81.75" hidden="1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39">
        <v>0</v>
      </c>
      <c r="I205" s="71">
        <v>0</v>
      </c>
      <c r="J205" s="80">
        <v>0</v>
      </c>
      <c r="K205" s="341"/>
      <c r="L205" s="298"/>
      <c r="M205" s="292"/>
      <c r="N205" s="264"/>
    </row>
    <row r="206" spans="1:14" ht="81.75" hidden="1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39">
        <v>0</v>
      </c>
      <c r="I206" s="71">
        <v>0</v>
      </c>
      <c r="J206" s="80">
        <v>0</v>
      </c>
      <c r="K206" s="342"/>
      <c r="L206" s="298"/>
      <c r="M206" s="292"/>
      <c r="N206" s="264"/>
    </row>
    <row r="207" spans="1:14" ht="81.75" hidden="1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72">
        <v>0</v>
      </c>
      <c r="I207" s="27">
        <v>0</v>
      </c>
      <c r="J207" s="80">
        <v>0</v>
      </c>
      <c r="K207" s="80">
        <v>0</v>
      </c>
      <c r="L207" s="299"/>
      <c r="M207" s="292"/>
      <c r="N207" s="265"/>
    </row>
    <row r="208" spans="1:14" ht="88.5" hidden="1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39">
        <v>0</v>
      </c>
      <c r="I208" s="71">
        <v>0</v>
      </c>
      <c r="J208" s="80">
        <v>0</v>
      </c>
      <c r="K208" s="340">
        <v>0</v>
      </c>
      <c r="L208" s="27"/>
      <c r="M208" s="292"/>
      <c r="N208" s="294"/>
    </row>
    <row r="209" spans="1:14" ht="72" hidden="1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39">
        <v>0</v>
      </c>
      <c r="I209" s="71">
        <v>0</v>
      </c>
      <c r="J209" s="80">
        <v>0</v>
      </c>
      <c r="K209" s="341"/>
      <c r="L209" s="27"/>
      <c r="M209" s="292"/>
      <c r="N209" s="295"/>
    </row>
    <row r="210" spans="1:14" ht="81.75" hidden="1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39">
        <v>0</v>
      </c>
      <c r="I210" s="71">
        <v>0</v>
      </c>
      <c r="J210" s="80">
        <v>0</v>
      </c>
      <c r="K210" s="342"/>
      <c r="L210" s="27"/>
      <c r="M210" s="292"/>
      <c r="N210" s="295"/>
    </row>
    <row r="211" spans="1:14" ht="60" hidden="1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72">
        <v>0</v>
      </c>
      <c r="I211" s="27">
        <v>0</v>
      </c>
      <c r="J211" s="80">
        <v>0</v>
      </c>
      <c r="K211" s="80">
        <v>0</v>
      </c>
      <c r="L211" s="26">
        <v>0</v>
      </c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71">
        <v>0</v>
      </c>
      <c r="J212" s="80">
        <v>0</v>
      </c>
      <c r="K212" s="340">
        <v>0</v>
      </c>
      <c r="L212" s="27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39">
        <v>0</v>
      </c>
      <c r="I213" s="71">
        <v>0</v>
      </c>
      <c r="J213" s="80">
        <v>0</v>
      </c>
      <c r="K213" s="341"/>
      <c r="L213" s="27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39">
        <v>0</v>
      </c>
      <c r="I214" s="71">
        <v>0</v>
      </c>
      <c r="J214" s="80">
        <v>0</v>
      </c>
      <c r="K214" s="342"/>
      <c r="L214" s="27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2">
        <v>0</v>
      </c>
      <c r="I215" s="27">
        <v>0</v>
      </c>
      <c r="J215" s="80">
        <v>0</v>
      </c>
      <c r="K215" s="80">
        <v>0</v>
      </c>
      <c r="L215" s="26">
        <v>0</v>
      </c>
      <c r="M215" s="293"/>
      <c r="N215" s="18"/>
    </row>
    <row r="220" spans="1:14" ht="15" customHeight="1" x14ac:dyDescent="0.25"/>
    <row r="221" spans="1:14" ht="15" customHeight="1" x14ac:dyDescent="0.25"/>
    <row r="222" spans="1:14" ht="15" customHeight="1" x14ac:dyDescent="0.25"/>
    <row r="223" spans="1:14" ht="15.75" x14ac:dyDescent="0.25">
      <c r="A223" s="31"/>
      <c r="B223" s="32" t="s">
        <v>126</v>
      </c>
      <c r="C223" s="33"/>
      <c r="D223" s="33"/>
      <c r="E223" s="34"/>
      <c r="F223" s="35" t="s">
        <v>127</v>
      </c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/>
      <c r="C225" s="31"/>
      <c r="D225" s="37"/>
      <c r="E225" s="31"/>
      <c r="F225" s="37"/>
    </row>
    <row r="226" spans="1:6" ht="15.75" x14ac:dyDescent="0.25">
      <c r="A226" s="31"/>
      <c r="B226" s="32"/>
      <c r="C226" s="31"/>
      <c r="D226" s="37"/>
      <c r="E226" s="31"/>
      <c r="F226" s="37"/>
    </row>
    <row r="227" spans="1:6" ht="15.75" x14ac:dyDescent="0.25">
      <c r="A227" s="31"/>
      <c r="B227" s="32" t="s">
        <v>128</v>
      </c>
      <c r="C227" s="31"/>
      <c r="D227" s="37"/>
      <c r="E227" s="31"/>
      <c r="F227" s="37"/>
    </row>
  </sheetData>
  <autoFilter ref="A3:N3"/>
  <mergeCells count="238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44:N147"/>
    <mergeCell ref="C148:C151"/>
    <mergeCell ref="D148:D151"/>
    <mergeCell ref="K148:K150"/>
    <mergeCell ref="L148:L151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8:C211"/>
    <mergeCell ref="D208:D211"/>
    <mergeCell ref="K208:K210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</mergeCells>
  <pageMargins left="0.7" right="0.7" top="0.75" bottom="0.75" header="0.3" footer="0.3"/>
  <pageSetup paperSize="9" scale="27" orientation="portrait" r:id="rId1"/>
  <rowBreaks count="1" manualBreakCount="1">
    <brk id="10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39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1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9" style="1" customWidth="1"/>
    <col min="15" max="16384" width="9.140625" style="1"/>
  </cols>
  <sheetData>
    <row r="1" spans="1:14" ht="57" customHeight="1" x14ac:dyDescent="0.25">
      <c r="A1" s="287" t="s">
        <v>149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288" t="s">
        <v>150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39">
        <v>0</v>
      </c>
      <c r="J4" s="26">
        <v>0</v>
      </c>
      <c r="K4" s="270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289"/>
      <c r="B5" s="13"/>
      <c r="C5" s="266"/>
      <c r="D5" s="364"/>
      <c r="E5" s="8" t="s">
        <v>18</v>
      </c>
      <c r="F5" s="9" t="s">
        <v>22</v>
      </c>
      <c r="G5" s="10" t="s">
        <v>20</v>
      </c>
      <c r="H5" s="39">
        <v>0</v>
      </c>
      <c r="I5" s="39">
        <v>0</v>
      </c>
      <c r="J5" s="26">
        <v>0</v>
      </c>
      <c r="K5" s="368"/>
      <c r="L5" s="338"/>
      <c r="M5" s="292"/>
      <c r="N5" s="19"/>
    </row>
    <row r="6" spans="1:14" ht="81.75" hidden="1" customHeight="1" x14ac:dyDescent="0.25">
      <c r="A6" s="289"/>
      <c r="B6" s="13"/>
      <c r="C6" s="266"/>
      <c r="D6" s="364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26">
        <v>0</v>
      </c>
      <c r="K6" s="369"/>
      <c r="L6" s="338"/>
      <c r="M6" s="292"/>
      <c r="N6" s="19"/>
    </row>
    <row r="7" spans="1:14" ht="31.5" hidden="1" customHeight="1" x14ac:dyDescent="0.25">
      <c r="A7" s="289"/>
      <c r="B7" s="14"/>
      <c r="C7" s="266"/>
      <c r="D7" s="365"/>
      <c r="E7" s="8" t="s">
        <v>24</v>
      </c>
      <c r="F7" s="15" t="s">
        <v>25</v>
      </c>
      <c r="G7" s="10" t="s">
        <v>26</v>
      </c>
      <c r="H7" s="72">
        <v>0</v>
      </c>
      <c r="I7" s="72">
        <v>0</v>
      </c>
      <c r="J7" s="26">
        <v>0</v>
      </c>
      <c r="K7" s="26">
        <v>0</v>
      </c>
      <c r="L7" s="339"/>
      <c r="M7" s="292"/>
      <c r="N7" s="19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39">
        <v>0</v>
      </c>
      <c r="I8" s="39">
        <v>0</v>
      </c>
      <c r="J8" s="26">
        <v>0</v>
      </c>
      <c r="K8" s="270">
        <v>0</v>
      </c>
      <c r="L8" s="297">
        <v>0</v>
      </c>
      <c r="M8" s="292"/>
      <c r="N8" s="19"/>
    </row>
    <row r="9" spans="1:14" ht="81.75" hidden="1" customHeight="1" x14ac:dyDescent="0.25">
      <c r="A9" s="289"/>
      <c r="B9" s="20"/>
      <c r="C9" s="266"/>
      <c r="D9" s="364"/>
      <c r="E9" s="8" t="s">
        <v>18</v>
      </c>
      <c r="F9" s="9" t="s">
        <v>22</v>
      </c>
      <c r="G9" s="10" t="s">
        <v>20</v>
      </c>
      <c r="H9" s="39">
        <v>0</v>
      </c>
      <c r="I9" s="39">
        <v>0</v>
      </c>
      <c r="J9" s="26">
        <v>0</v>
      </c>
      <c r="K9" s="368"/>
      <c r="L9" s="338"/>
      <c r="M9" s="292"/>
      <c r="N9" s="19"/>
    </row>
    <row r="10" spans="1:14" ht="81.75" hidden="1" customHeight="1" x14ac:dyDescent="0.25">
      <c r="A10" s="289"/>
      <c r="B10" s="20"/>
      <c r="C10" s="266"/>
      <c r="D10" s="364"/>
      <c r="E10" s="8" t="s">
        <v>18</v>
      </c>
      <c r="F10" s="9" t="s">
        <v>23</v>
      </c>
      <c r="G10" s="10" t="s">
        <v>20</v>
      </c>
      <c r="H10" s="39">
        <v>0</v>
      </c>
      <c r="I10" s="39">
        <v>0</v>
      </c>
      <c r="J10" s="26">
        <v>0</v>
      </c>
      <c r="K10" s="369"/>
      <c r="L10" s="338"/>
      <c r="M10" s="292"/>
      <c r="N10" s="19"/>
    </row>
    <row r="11" spans="1:14" ht="31.5" hidden="1" customHeight="1" x14ac:dyDescent="0.25">
      <c r="A11" s="289"/>
      <c r="B11" s="21"/>
      <c r="C11" s="266"/>
      <c r="D11" s="365"/>
      <c r="E11" s="8" t="s">
        <v>24</v>
      </c>
      <c r="F11" s="15" t="s">
        <v>25</v>
      </c>
      <c r="G11" s="10" t="s">
        <v>26</v>
      </c>
      <c r="H11" s="72">
        <v>0</v>
      </c>
      <c r="I11" s="72">
        <v>0</v>
      </c>
      <c r="J11" s="26">
        <v>0</v>
      </c>
      <c r="K11" s="26">
        <v>0</v>
      </c>
      <c r="L11" s="339"/>
      <c r="M11" s="292"/>
      <c r="N11" s="19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>IF(I12/H12*100&gt;100,100,I12/H12*100)</f>
        <v>100</v>
      </c>
      <c r="K12" s="278">
        <f>(J12+J13+J14)/3</f>
        <v>98.924731182795696</v>
      </c>
      <c r="L12" s="281">
        <f>(K12+K15)/2</f>
        <v>98.945187903920953</v>
      </c>
      <c r="M12" s="292"/>
      <c r="N12" s="284"/>
    </row>
    <row r="13" spans="1:14" ht="81.75" customHeight="1" x14ac:dyDescent="0.25">
      <c r="A13" s="289"/>
      <c r="B13" s="20"/>
      <c r="C13" s="266"/>
      <c r="D13" s="364"/>
      <c r="E13" s="8" t="s">
        <v>18</v>
      </c>
      <c r="F13" s="9" t="s">
        <v>22</v>
      </c>
      <c r="G13" s="10" t="s">
        <v>20</v>
      </c>
      <c r="H13" s="41">
        <v>100</v>
      </c>
      <c r="I13" s="41">
        <v>100</v>
      </c>
      <c r="J13" s="12">
        <f>IF(I13/H13*100&gt;100,100,I13/H13*100)</f>
        <v>100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364"/>
      <c r="E14" s="8" t="s">
        <v>18</v>
      </c>
      <c r="F14" s="9" t="s">
        <v>23</v>
      </c>
      <c r="G14" s="10" t="s">
        <v>20</v>
      </c>
      <c r="H14" s="41">
        <v>100</v>
      </c>
      <c r="I14" s="41">
        <v>96.774193548387103</v>
      </c>
      <c r="J14" s="12">
        <f>IF(I14/H14*100&gt;100,100,I14/H14*100)</f>
        <v>96.774193548387103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365"/>
      <c r="E15" s="8" t="s">
        <v>24</v>
      </c>
      <c r="F15" s="15" t="s">
        <v>25</v>
      </c>
      <c r="G15" s="10" t="s">
        <v>26</v>
      </c>
      <c r="H15" s="5">
        <v>300.77777777777777</v>
      </c>
      <c r="I15" s="5">
        <v>297.66666666666669</v>
      </c>
      <c r="J15" s="16">
        <f>IF(I15/H15*100&gt;100,100,I15/H15*100)</f>
        <v>98.965644625046195</v>
      </c>
      <c r="K15" s="17">
        <f>J15</f>
        <v>98.965644625046195</v>
      </c>
      <c r="L15" s="283"/>
      <c r="M15" s="292"/>
      <c r="N15" s="286"/>
    </row>
    <row r="16" spans="1:14" ht="81.75" hidden="1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0</v>
      </c>
      <c r="I16" s="41">
        <v>0</v>
      </c>
      <c r="J16" s="18">
        <v>0</v>
      </c>
      <c r="K16" s="278">
        <v>0</v>
      </c>
      <c r="L16" s="263">
        <v>0</v>
      </c>
      <c r="M16" s="292"/>
      <c r="N16" s="284"/>
    </row>
    <row r="17" spans="1:14" ht="81.75" hidden="1" customHeight="1" x14ac:dyDescent="0.25">
      <c r="A17" s="289"/>
      <c r="B17" s="20"/>
      <c r="C17" s="266"/>
      <c r="D17" s="364"/>
      <c r="E17" s="8" t="s">
        <v>18</v>
      </c>
      <c r="F17" s="9" t="s">
        <v>22</v>
      </c>
      <c r="G17" s="10" t="s">
        <v>20</v>
      </c>
      <c r="H17" s="41">
        <v>0</v>
      </c>
      <c r="I17" s="41">
        <v>0</v>
      </c>
      <c r="J17" s="18">
        <v>0</v>
      </c>
      <c r="K17" s="366"/>
      <c r="L17" s="264"/>
      <c r="M17" s="292"/>
      <c r="N17" s="285"/>
    </row>
    <row r="18" spans="1:14" ht="81.75" hidden="1" customHeight="1" x14ac:dyDescent="0.25">
      <c r="A18" s="289"/>
      <c r="B18" s="20"/>
      <c r="C18" s="266"/>
      <c r="D18" s="364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8">
        <v>0</v>
      </c>
      <c r="K18" s="367"/>
      <c r="L18" s="264"/>
      <c r="M18" s="292"/>
      <c r="N18" s="285"/>
    </row>
    <row r="19" spans="1:14" ht="31.5" hidden="1" customHeight="1" x14ac:dyDescent="0.25">
      <c r="A19" s="289"/>
      <c r="B19" s="21"/>
      <c r="C19" s="266"/>
      <c r="D19" s="365"/>
      <c r="E19" s="8" t="s">
        <v>24</v>
      </c>
      <c r="F19" s="15" t="s">
        <v>25</v>
      </c>
      <c r="G19" s="10" t="s">
        <v>26</v>
      </c>
      <c r="H19" s="75">
        <v>0</v>
      </c>
      <c r="I19" s="75">
        <v>0</v>
      </c>
      <c r="J19" s="18">
        <v>0</v>
      </c>
      <c r="K19" s="84">
        <v>0</v>
      </c>
      <c r="L19" s="265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18">
        <v>0</v>
      </c>
      <c r="K20" s="278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364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18">
        <v>0</v>
      </c>
      <c r="K21" s="366"/>
      <c r="L21" s="264"/>
      <c r="M21" s="292"/>
      <c r="N21" s="19"/>
    </row>
    <row r="22" spans="1:14" ht="81.75" hidden="1" customHeight="1" x14ac:dyDescent="0.25">
      <c r="A22" s="289"/>
      <c r="B22" s="20"/>
      <c r="C22" s="266"/>
      <c r="D22" s="364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367"/>
      <c r="L22" s="264"/>
      <c r="M22" s="292"/>
      <c r="N22" s="19"/>
    </row>
    <row r="23" spans="1:14" ht="31.5" hidden="1" customHeight="1" x14ac:dyDescent="0.25">
      <c r="A23" s="289"/>
      <c r="B23" s="21"/>
      <c r="C23" s="266"/>
      <c r="D23" s="365"/>
      <c r="E23" s="8" t="s">
        <v>24</v>
      </c>
      <c r="F23" s="15" t="s">
        <v>25</v>
      </c>
      <c r="G23" s="10" t="s">
        <v>26</v>
      </c>
      <c r="H23" s="75">
        <v>0</v>
      </c>
      <c r="I23" s="75">
        <v>0</v>
      </c>
      <c r="J23" s="18">
        <v>0</v>
      </c>
      <c r="K23" s="84">
        <v>0</v>
      </c>
      <c r="L23" s="265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18">
        <v>0</v>
      </c>
      <c r="K24" s="278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364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18">
        <v>0</v>
      </c>
      <c r="K25" s="366"/>
      <c r="L25" s="264"/>
      <c r="M25" s="292"/>
      <c r="N25" s="19"/>
    </row>
    <row r="26" spans="1:14" ht="81.75" hidden="1" customHeight="1" x14ac:dyDescent="0.25">
      <c r="A26" s="289"/>
      <c r="B26" s="20"/>
      <c r="C26" s="266"/>
      <c r="D26" s="364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367"/>
      <c r="L26" s="264"/>
      <c r="M26" s="292"/>
      <c r="N26" s="19"/>
    </row>
    <row r="27" spans="1:14" ht="31.5" hidden="1" customHeight="1" x14ac:dyDescent="0.25">
      <c r="A27" s="289"/>
      <c r="B27" s="21"/>
      <c r="C27" s="266"/>
      <c r="D27" s="365"/>
      <c r="E27" s="8" t="s">
        <v>24</v>
      </c>
      <c r="F27" s="15" t="s">
        <v>25</v>
      </c>
      <c r="G27" s="10" t="s">
        <v>26</v>
      </c>
      <c r="H27" s="75">
        <v>0</v>
      </c>
      <c r="I27" s="75">
        <v>0</v>
      </c>
      <c r="J27" s="18">
        <v>0</v>
      </c>
      <c r="K27" s="84">
        <v>0</v>
      </c>
      <c r="L27" s="265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18">
        <v>0</v>
      </c>
      <c r="K28" s="278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364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18">
        <v>0</v>
      </c>
      <c r="K29" s="366"/>
      <c r="L29" s="264"/>
      <c r="M29" s="292"/>
      <c r="N29" s="19"/>
    </row>
    <row r="30" spans="1:14" ht="81.75" hidden="1" customHeight="1" x14ac:dyDescent="0.25">
      <c r="A30" s="289"/>
      <c r="B30" s="20"/>
      <c r="C30" s="266"/>
      <c r="D30" s="364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367"/>
      <c r="L30" s="264"/>
      <c r="M30" s="292"/>
      <c r="N30" s="19"/>
    </row>
    <row r="31" spans="1:14" ht="31.5" hidden="1" customHeight="1" x14ac:dyDescent="0.25">
      <c r="A31" s="289"/>
      <c r="B31" s="21"/>
      <c r="C31" s="266"/>
      <c r="D31" s="365"/>
      <c r="E31" s="8" t="s">
        <v>24</v>
      </c>
      <c r="F31" s="15" t="s">
        <v>25</v>
      </c>
      <c r="G31" s="10" t="s">
        <v>26</v>
      </c>
      <c r="H31" s="75">
        <v>0</v>
      </c>
      <c r="I31" s="75">
        <v>0</v>
      </c>
      <c r="J31" s="18">
        <v>0</v>
      </c>
      <c r="K31" s="84">
        <v>0</v>
      </c>
      <c r="L31" s="265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18">
        <v>0</v>
      </c>
      <c r="K32" s="278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364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18">
        <v>0</v>
      </c>
      <c r="K33" s="366"/>
      <c r="L33" s="264"/>
      <c r="M33" s="292"/>
      <c r="N33" s="19"/>
    </row>
    <row r="34" spans="1:14" ht="81.75" hidden="1" customHeight="1" x14ac:dyDescent="0.25">
      <c r="A34" s="289"/>
      <c r="B34" s="20"/>
      <c r="C34" s="266"/>
      <c r="D34" s="364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8">
        <v>0</v>
      </c>
      <c r="K34" s="367"/>
      <c r="L34" s="264"/>
      <c r="M34" s="292"/>
      <c r="N34" s="19"/>
    </row>
    <row r="35" spans="1:14" ht="31.5" hidden="1" customHeight="1" x14ac:dyDescent="0.25">
      <c r="A35" s="289"/>
      <c r="B35" s="21"/>
      <c r="C35" s="266"/>
      <c r="D35" s="365"/>
      <c r="E35" s="8" t="s">
        <v>24</v>
      </c>
      <c r="F35" s="15" t="s">
        <v>25</v>
      </c>
      <c r="G35" s="10" t="s">
        <v>26</v>
      </c>
      <c r="H35" s="75">
        <v>0</v>
      </c>
      <c r="I35" s="75">
        <v>0</v>
      </c>
      <c r="J35" s="18">
        <v>0</v>
      </c>
      <c r="K35" s="84">
        <v>0</v>
      </c>
      <c r="L35" s="265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41" si="0">IF(I36/H36*100&gt;100,100,I36/H36*100)</f>
        <v>100</v>
      </c>
      <c r="K36" s="278">
        <f>(J36+J37+J38)/3</f>
        <v>94.444444444444457</v>
      </c>
      <c r="L36" s="281">
        <f>(K36+K39)/2</f>
        <v>97.222222222222229</v>
      </c>
      <c r="M36" s="292"/>
      <c r="N36" s="284"/>
    </row>
    <row r="37" spans="1:14" ht="81.75" customHeight="1" x14ac:dyDescent="0.25">
      <c r="A37" s="289"/>
      <c r="B37" s="20"/>
      <c r="C37" s="266"/>
      <c r="D37" s="364"/>
      <c r="E37" s="8" t="s">
        <v>18</v>
      </c>
      <c r="F37" s="9" t="s">
        <v>22</v>
      </c>
      <c r="G37" s="10" t="s">
        <v>20</v>
      </c>
      <c r="H37" s="41">
        <v>100</v>
      </c>
      <c r="I37" s="41">
        <v>100</v>
      </c>
      <c r="J37" s="12">
        <f t="shared" si="0"/>
        <v>100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364"/>
      <c r="E38" s="8" t="s">
        <v>18</v>
      </c>
      <c r="F38" s="9" t="s">
        <v>23</v>
      </c>
      <c r="G38" s="10" t="s">
        <v>20</v>
      </c>
      <c r="H38" s="41">
        <v>100</v>
      </c>
      <c r="I38" s="41">
        <v>83.333333333333343</v>
      </c>
      <c r="J38" s="12">
        <f t="shared" si="0"/>
        <v>83.333333333333343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365"/>
      <c r="E39" s="8" t="s">
        <v>24</v>
      </c>
      <c r="F39" s="15" t="s">
        <v>25</v>
      </c>
      <c r="G39" s="10" t="s">
        <v>26</v>
      </c>
      <c r="H39" s="5">
        <v>30</v>
      </c>
      <c r="I39" s="5">
        <v>32.111111111111114</v>
      </c>
      <c r="J39" s="16">
        <f t="shared" si="0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0"/>
        <v>100</v>
      </c>
      <c r="K40" s="278">
        <f>(J40+J41+J42)/2</f>
        <v>100</v>
      </c>
      <c r="L40" s="281">
        <f>(K40+K43)/2</f>
        <v>94.444444444444457</v>
      </c>
      <c r="M40" s="292"/>
      <c r="N40" s="284"/>
    </row>
    <row r="41" spans="1:14" ht="81.75" customHeight="1" x14ac:dyDescent="0.25">
      <c r="A41" s="289"/>
      <c r="B41" s="20"/>
      <c r="C41" s="266"/>
      <c r="D41" s="364"/>
      <c r="E41" s="8" t="s">
        <v>18</v>
      </c>
      <c r="F41" s="9" t="s">
        <v>22</v>
      </c>
      <c r="G41" s="10" t="s">
        <v>20</v>
      </c>
      <c r="H41" s="41">
        <v>100</v>
      </c>
      <c r="I41" s="41">
        <v>100</v>
      </c>
      <c r="J41" s="12">
        <f t="shared" si="0"/>
        <v>100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364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289"/>
      <c r="B43" s="21"/>
      <c r="C43" s="266"/>
      <c r="D43" s="365"/>
      <c r="E43" s="8" t="s">
        <v>24</v>
      </c>
      <c r="F43" s="15" t="s">
        <v>25</v>
      </c>
      <c r="G43" s="10" t="s">
        <v>26</v>
      </c>
      <c r="H43" s="5">
        <v>5</v>
      </c>
      <c r="I43" s="5">
        <v>4.4444444444444446</v>
      </c>
      <c r="J43" s="16">
        <f>IF(I43/H43*100&gt;100,100,I43/H43*100)</f>
        <v>88.8888888888889</v>
      </c>
      <c r="K43" s="17">
        <f>J43</f>
        <v>88.8888888888889</v>
      </c>
      <c r="L43" s="283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18">
        <v>0</v>
      </c>
      <c r="K44" s="278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364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18">
        <v>0</v>
      </c>
      <c r="K45" s="366"/>
      <c r="L45" s="264"/>
      <c r="M45" s="292"/>
      <c r="N45" s="19"/>
    </row>
    <row r="46" spans="1:14" ht="81.75" hidden="1" customHeight="1" x14ac:dyDescent="0.25">
      <c r="A46" s="289"/>
      <c r="B46" s="20"/>
      <c r="C46" s="266"/>
      <c r="D46" s="364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8">
        <v>0</v>
      </c>
      <c r="K46" s="367"/>
      <c r="L46" s="264"/>
      <c r="M46" s="292"/>
      <c r="N46" s="19"/>
    </row>
    <row r="47" spans="1:14" ht="31.5" hidden="1" customHeight="1" x14ac:dyDescent="0.25">
      <c r="A47" s="289"/>
      <c r="B47" s="21"/>
      <c r="C47" s="266"/>
      <c r="D47" s="365"/>
      <c r="E47" s="8" t="s">
        <v>24</v>
      </c>
      <c r="F47" s="15" t="s">
        <v>25</v>
      </c>
      <c r="G47" s="10" t="s">
        <v>26</v>
      </c>
      <c r="H47" s="75">
        <v>0</v>
      </c>
      <c r="I47" s="75">
        <v>0</v>
      </c>
      <c r="J47" s="18">
        <v>0</v>
      </c>
      <c r="K47" s="84">
        <v>0</v>
      </c>
      <c r="L47" s="265"/>
      <c r="M47" s="292"/>
      <c r="N47" s="19"/>
    </row>
    <row r="48" spans="1:14" ht="81.75" hidden="1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18">
        <v>0</v>
      </c>
      <c r="K48" s="278">
        <v>0</v>
      </c>
      <c r="L48" s="263">
        <v>0</v>
      </c>
      <c r="M48" s="292"/>
      <c r="N48" s="19"/>
    </row>
    <row r="49" spans="1:14" ht="81.75" hidden="1" customHeight="1" x14ac:dyDescent="0.25">
      <c r="A49" s="289"/>
      <c r="B49" s="20"/>
      <c r="C49" s="266"/>
      <c r="D49" s="364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18">
        <v>0</v>
      </c>
      <c r="K49" s="366"/>
      <c r="L49" s="264"/>
      <c r="M49" s="292"/>
      <c r="N49" s="19"/>
    </row>
    <row r="50" spans="1:14" ht="81.75" hidden="1" customHeight="1" x14ac:dyDescent="0.25">
      <c r="A50" s="289"/>
      <c r="B50" s="20"/>
      <c r="C50" s="266"/>
      <c r="D50" s="364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18">
        <v>0</v>
      </c>
      <c r="K50" s="367"/>
      <c r="L50" s="264"/>
      <c r="M50" s="292"/>
      <c r="N50" s="19"/>
    </row>
    <row r="51" spans="1:14" ht="31.5" hidden="1" customHeight="1" x14ac:dyDescent="0.25">
      <c r="A51" s="289"/>
      <c r="B51" s="21"/>
      <c r="C51" s="266"/>
      <c r="D51" s="365"/>
      <c r="E51" s="8" t="s">
        <v>24</v>
      </c>
      <c r="F51" s="15" t="s">
        <v>25</v>
      </c>
      <c r="G51" s="10" t="s">
        <v>26</v>
      </c>
      <c r="H51" s="75">
        <v>0</v>
      </c>
      <c r="I51" s="75">
        <v>0</v>
      </c>
      <c r="J51" s="18">
        <v>0</v>
      </c>
      <c r="K51" s="84">
        <v>0</v>
      </c>
      <c r="L51" s="265"/>
      <c r="M51" s="292"/>
      <c r="N51" s="19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1">IF(I52/H52*100&gt;100,100,I52/H52*100)</f>
        <v>100</v>
      </c>
      <c r="K52" s="278">
        <f>(J52+J53+J54)/2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364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364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customHeight="1" x14ac:dyDescent="0.25">
      <c r="A55" s="289"/>
      <c r="B55" s="21"/>
      <c r="C55" s="266"/>
      <c r="D55" s="365"/>
      <c r="E55" s="8" t="s">
        <v>24</v>
      </c>
      <c r="F55" s="15" t="s">
        <v>25</v>
      </c>
      <c r="G55" s="10" t="s">
        <v>26</v>
      </c>
      <c r="H55" s="22">
        <v>0.44444444444444442</v>
      </c>
      <c r="I55" s="22">
        <v>0.44444444444444442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1"/>
        <v>100</v>
      </c>
      <c r="K56" s="278">
        <f>(J56+J57+J58)/3</f>
        <v>100</v>
      </c>
      <c r="L56" s="281">
        <f>(K56+K59)/2</f>
        <v>99.787635677206225</v>
      </c>
      <c r="M56" s="292"/>
      <c r="N56" s="284"/>
    </row>
    <row r="57" spans="1:14" ht="81.75" customHeight="1" x14ac:dyDescent="0.25">
      <c r="A57" s="289"/>
      <c r="B57" s="20"/>
      <c r="C57" s="266"/>
      <c r="D57" s="364"/>
      <c r="E57" s="8" t="s">
        <v>18</v>
      </c>
      <c r="F57" s="9" t="s">
        <v>22</v>
      </c>
      <c r="G57" s="10" t="s">
        <v>20</v>
      </c>
      <c r="H57" s="41">
        <v>90</v>
      </c>
      <c r="I57" s="41">
        <v>95.42</v>
      </c>
      <c r="J57" s="12">
        <f t="shared" si="1"/>
        <v>100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364"/>
      <c r="E58" s="8" t="s">
        <v>18</v>
      </c>
      <c r="F58" s="9" t="s">
        <v>46</v>
      </c>
      <c r="G58" s="10" t="s">
        <v>20</v>
      </c>
      <c r="H58" s="41">
        <v>100</v>
      </c>
      <c r="I58" s="41">
        <v>100</v>
      </c>
      <c r="J58" s="12">
        <f t="shared" si="1"/>
        <v>100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365"/>
      <c r="E59" s="8" t="s">
        <v>24</v>
      </c>
      <c r="F59" s="15" t="s">
        <v>25</v>
      </c>
      <c r="G59" s="10" t="s">
        <v>26</v>
      </c>
      <c r="H59" s="5">
        <v>235.44444444444446</v>
      </c>
      <c r="I59" s="5">
        <v>234.44444444444446</v>
      </c>
      <c r="J59" s="16">
        <f t="shared" si="1"/>
        <v>99.57527135441245</v>
      </c>
      <c r="K59" s="17">
        <f>J59</f>
        <v>99.57527135441245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18">
        <v>0</v>
      </c>
      <c r="K60" s="278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364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18">
        <v>0</v>
      </c>
      <c r="K61" s="366"/>
      <c r="L61" s="264"/>
      <c r="M61" s="292"/>
      <c r="N61" s="19"/>
    </row>
    <row r="62" spans="1:14" ht="81.75" hidden="1" customHeight="1" x14ac:dyDescent="0.25">
      <c r="A62" s="289"/>
      <c r="B62" s="20"/>
      <c r="C62" s="266"/>
      <c r="D62" s="364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367"/>
      <c r="L62" s="264"/>
      <c r="M62" s="292"/>
      <c r="N62" s="19"/>
    </row>
    <row r="63" spans="1:14" ht="31.5" hidden="1" customHeight="1" x14ac:dyDescent="0.25">
      <c r="A63" s="289"/>
      <c r="B63" s="21"/>
      <c r="C63" s="266"/>
      <c r="D63" s="365"/>
      <c r="E63" s="8" t="s">
        <v>24</v>
      </c>
      <c r="F63" s="15" t="s">
        <v>25</v>
      </c>
      <c r="G63" s="10" t="s">
        <v>26</v>
      </c>
      <c r="H63" s="75">
        <v>0</v>
      </c>
      <c r="I63" s="75">
        <v>0</v>
      </c>
      <c r="J63" s="18">
        <v>0</v>
      </c>
      <c r="K63" s="84">
        <v>0</v>
      </c>
      <c r="L63" s="265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18">
        <v>0</v>
      </c>
      <c r="K64" s="278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364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18">
        <v>0</v>
      </c>
      <c r="K65" s="366"/>
      <c r="L65" s="264"/>
      <c r="M65" s="292"/>
      <c r="N65" s="19"/>
    </row>
    <row r="66" spans="1:14" ht="81.75" hidden="1" customHeight="1" x14ac:dyDescent="0.25">
      <c r="A66" s="289"/>
      <c r="B66" s="20"/>
      <c r="C66" s="266"/>
      <c r="D66" s="364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367"/>
      <c r="L66" s="264"/>
      <c r="M66" s="292"/>
      <c r="N66" s="19"/>
    </row>
    <row r="67" spans="1:14" ht="31.5" hidden="1" customHeight="1" x14ac:dyDescent="0.25">
      <c r="A67" s="289"/>
      <c r="B67" s="21"/>
      <c r="C67" s="266"/>
      <c r="D67" s="365"/>
      <c r="E67" s="8" t="s">
        <v>24</v>
      </c>
      <c r="F67" s="15" t="s">
        <v>25</v>
      </c>
      <c r="G67" s="10" t="s">
        <v>26</v>
      </c>
      <c r="H67" s="75">
        <v>0</v>
      </c>
      <c r="I67" s="75">
        <v>0</v>
      </c>
      <c r="J67" s="18">
        <v>0</v>
      </c>
      <c r="K67" s="84">
        <v>0</v>
      </c>
      <c r="L67" s="265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18">
        <v>0</v>
      </c>
      <c r="K68" s="278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364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18">
        <v>0</v>
      </c>
      <c r="K69" s="366"/>
      <c r="L69" s="264"/>
      <c r="M69" s="292"/>
      <c r="N69" s="19"/>
    </row>
    <row r="70" spans="1:14" ht="81.75" hidden="1" customHeight="1" x14ac:dyDescent="0.25">
      <c r="A70" s="289"/>
      <c r="B70" s="20"/>
      <c r="C70" s="266"/>
      <c r="D70" s="364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367"/>
      <c r="L70" s="264"/>
      <c r="M70" s="292"/>
      <c r="N70" s="19"/>
    </row>
    <row r="71" spans="1:14" ht="31.5" hidden="1" customHeight="1" x14ac:dyDescent="0.25">
      <c r="A71" s="289"/>
      <c r="B71" s="21"/>
      <c r="C71" s="266"/>
      <c r="D71" s="365"/>
      <c r="E71" s="8" t="s">
        <v>24</v>
      </c>
      <c r="F71" s="15" t="s">
        <v>25</v>
      </c>
      <c r="G71" s="10" t="s">
        <v>26</v>
      </c>
      <c r="H71" s="75">
        <v>0</v>
      </c>
      <c r="I71" s="75">
        <v>0</v>
      </c>
      <c r="J71" s="18">
        <v>0</v>
      </c>
      <c r="K71" s="84">
        <v>0</v>
      </c>
      <c r="L71" s="265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18">
        <v>0</v>
      </c>
      <c r="K72" s="278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364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18">
        <v>0</v>
      </c>
      <c r="K73" s="366"/>
      <c r="L73" s="264"/>
      <c r="M73" s="292"/>
      <c r="N73" s="19"/>
    </row>
    <row r="74" spans="1:14" ht="81.75" hidden="1" customHeight="1" x14ac:dyDescent="0.25">
      <c r="A74" s="289"/>
      <c r="B74" s="20"/>
      <c r="C74" s="266"/>
      <c r="D74" s="364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367"/>
      <c r="L74" s="264"/>
      <c r="M74" s="292"/>
      <c r="N74" s="19"/>
    </row>
    <row r="75" spans="1:14" ht="31.5" hidden="1" customHeight="1" x14ac:dyDescent="0.25">
      <c r="A75" s="289"/>
      <c r="B75" s="21"/>
      <c r="C75" s="266"/>
      <c r="D75" s="365"/>
      <c r="E75" s="8" t="s">
        <v>24</v>
      </c>
      <c r="F75" s="15" t="s">
        <v>25</v>
      </c>
      <c r="G75" s="10" t="s">
        <v>26</v>
      </c>
      <c r="H75" s="75">
        <v>0</v>
      </c>
      <c r="I75" s="75">
        <v>0</v>
      </c>
      <c r="J75" s="18">
        <v>0</v>
      </c>
      <c r="K75" s="84">
        <v>0</v>
      </c>
      <c r="L75" s="265"/>
      <c r="M75" s="292"/>
      <c r="N75" s="19"/>
    </row>
    <row r="76" spans="1:14" ht="81.75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100</v>
      </c>
      <c r="I76" s="41">
        <v>100</v>
      </c>
      <c r="J76" s="12">
        <f>IF(I76/H76*100&gt;100,100,I76/H76*100)</f>
        <v>100</v>
      </c>
      <c r="K76" s="278">
        <f>(J76+J77+J78)/2</f>
        <v>100</v>
      </c>
      <c r="L76" s="281">
        <f>(K76+K79)/2</f>
        <v>97.657657657657666</v>
      </c>
      <c r="M76" s="292"/>
      <c r="N76" s="284"/>
    </row>
    <row r="77" spans="1:14" ht="81.75" customHeight="1" x14ac:dyDescent="0.25">
      <c r="A77" s="289"/>
      <c r="B77" s="20"/>
      <c r="C77" s="266"/>
      <c r="D77" s="364"/>
      <c r="E77" s="8" t="s">
        <v>18</v>
      </c>
      <c r="F77" s="9" t="s">
        <v>22</v>
      </c>
      <c r="G77" s="10" t="s">
        <v>20</v>
      </c>
      <c r="H77" s="41">
        <v>100</v>
      </c>
      <c r="I77" s="41">
        <v>100</v>
      </c>
      <c r="J77" s="12">
        <f>IF(I77/H77*100&gt;100,100,I77/H77*100)</f>
        <v>100</v>
      </c>
      <c r="K77" s="279"/>
      <c r="L77" s="282"/>
      <c r="M77" s="292"/>
      <c r="N77" s="285"/>
    </row>
    <row r="78" spans="1:14" ht="81.75" customHeight="1" x14ac:dyDescent="0.25">
      <c r="A78" s="289"/>
      <c r="B78" s="20"/>
      <c r="C78" s="266"/>
      <c r="D78" s="364"/>
      <c r="E78" s="8" t="s">
        <v>18</v>
      </c>
      <c r="F78" s="9" t="s">
        <v>46</v>
      </c>
      <c r="G78" s="10" t="s">
        <v>20</v>
      </c>
      <c r="H78" s="41">
        <v>0</v>
      </c>
      <c r="I78" s="41">
        <v>0</v>
      </c>
      <c r="J78" s="12">
        <v>0</v>
      </c>
      <c r="K78" s="280"/>
      <c r="L78" s="282"/>
      <c r="M78" s="292"/>
      <c r="N78" s="285"/>
    </row>
    <row r="79" spans="1:14" ht="31.5" x14ac:dyDescent="0.25">
      <c r="A79" s="289"/>
      <c r="B79" s="21"/>
      <c r="C79" s="266"/>
      <c r="D79" s="365"/>
      <c r="E79" s="8" t="s">
        <v>24</v>
      </c>
      <c r="F79" s="15" t="s">
        <v>25</v>
      </c>
      <c r="G79" s="10" t="s">
        <v>26</v>
      </c>
      <c r="H79" s="5">
        <v>61.666666666666664</v>
      </c>
      <c r="I79" s="5">
        <v>58.777777777777779</v>
      </c>
      <c r="J79" s="16">
        <f>IF(I79/H79*100&gt;100,100,I79/H79*100)</f>
        <v>95.315315315315317</v>
      </c>
      <c r="K79" s="17">
        <f>J79</f>
        <v>95.315315315315317</v>
      </c>
      <c r="L79" s="283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18">
        <v>0</v>
      </c>
      <c r="K80" s="278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364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18">
        <v>0</v>
      </c>
      <c r="K81" s="366"/>
      <c r="L81" s="264"/>
      <c r="M81" s="292"/>
      <c r="N81" s="19"/>
    </row>
    <row r="82" spans="1:14" ht="81.75" hidden="1" customHeight="1" x14ac:dyDescent="0.25">
      <c r="A82" s="289"/>
      <c r="B82" s="20"/>
      <c r="C82" s="266"/>
      <c r="D82" s="364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8">
        <v>0</v>
      </c>
      <c r="K82" s="367"/>
      <c r="L82" s="264"/>
      <c r="M82" s="292"/>
      <c r="N82" s="19"/>
    </row>
    <row r="83" spans="1:14" ht="31.5" hidden="1" customHeight="1" x14ac:dyDescent="0.25">
      <c r="A83" s="289"/>
      <c r="B83" s="21"/>
      <c r="C83" s="266"/>
      <c r="D83" s="365"/>
      <c r="E83" s="8" t="s">
        <v>24</v>
      </c>
      <c r="F83" s="15" t="s">
        <v>25</v>
      </c>
      <c r="G83" s="10" t="s">
        <v>26</v>
      </c>
      <c r="H83" s="75">
        <v>0</v>
      </c>
      <c r="I83" s="75">
        <v>0</v>
      </c>
      <c r="J83" s="18">
        <v>0</v>
      </c>
      <c r="K83" s="84">
        <v>0</v>
      </c>
      <c r="L83" s="265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18">
        <v>0</v>
      </c>
      <c r="K84" s="278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364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18">
        <v>0</v>
      </c>
      <c r="K85" s="366"/>
      <c r="L85" s="264"/>
      <c r="M85" s="292"/>
      <c r="N85" s="19"/>
    </row>
    <row r="86" spans="1:14" ht="81.75" hidden="1" customHeight="1" x14ac:dyDescent="0.25">
      <c r="A86" s="289"/>
      <c r="B86" s="20"/>
      <c r="C86" s="266"/>
      <c r="D86" s="364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367"/>
      <c r="L86" s="264"/>
      <c r="M86" s="292"/>
      <c r="N86" s="19"/>
    </row>
    <row r="87" spans="1:14" ht="31.5" hidden="1" customHeight="1" x14ac:dyDescent="0.25">
      <c r="A87" s="289"/>
      <c r="B87" s="21"/>
      <c r="C87" s="266"/>
      <c r="D87" s="365"/>
      <c r="E87" s="8" t="s">
        <v>24</v>
      </c>
      <c r="F87" s="15" t="s">
        <v>25</v>
      </c>
      <c r="G87" s="10" t="s">
        <v>26</v>
      </c>
      <c r="H87" s="75">
        <v>0</v>
      </c>
      <c r="I87" s="75">
        <v>0</v>
      </c>
      <c r="J87" s="18">
        <v>0</v>
      </c>
      <c r="K87" s="84">
        <v>0</v>
      </c>
      <c r="L87" s="265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0</v>
      </c>
      <c r="I88" s="41">
        <v>0</v>
      </c>
      <c r="J88" s="18">
        <v>0</v>
      </c>
      <c r="K88" s="278">
        <v>0</v>
      </c>
      <c r="L88" s="263">
        <v>0</v>
      </c>
      <c r="M88" s="292"/>
      <c r="N88" s="284"/>
    </row>
    <row r="89" spans="1:14" ht="81.75" hidden="1" customHeight="1" x14ac:dyDescent="0.25">
      <c r="A89" s="289"/>
      <c r="B89" s="20"/>
      <c r="C89" s="266"/>
      <c r="D89" s="364"/>
      <c r="E89" s="8" t="s">
        <v>18</v>
      </c>
      <c r="F89" s="9" t="s">
        <v>22</v>
      </c>
      <c r="G89" s="10" t="s">
        <v>20</v>
      </c>
      <c r="H89" s="41">
        <v>0</v>
      </c>
      <c r="I89" s="41">
        <v>0</v>
      </c>
      <c r="J89" s="18">
        <v>0</v>
      </c>
      <c r="K89" s="366"/>
      <c r="L89" s="264"/>
      <c r="M89" s="292"/>
      <c r="N89" s="285"/>
    </row>
    <row r="90" spans="1:14" ht="81.75" hidden="1" customHeight="1" x14ac:dyDescent="0.25">
      <c r="A90" s="289"/>
      <c r="B90" s="20"/>
      <c r="C90" s="266"/>
      <c r="D90" s="364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18">
        <v>0</v>
      </c>
      <c r="K90" s="367"/>
      <c r="L90" s="264"/>
      <c r="M90" s="292"/>
      <c r="N90" s="285"/>
    </row>
    <row r="91" spans="1:14" ht="31.5" hidden="1" customHeight="1" x14ac:dyDescent="0.25">
      <c r="A91" s="289"/>
      <c r="B91" s="21"/>
      <c r="C91" s="266"/>
      <c r="D91" s="365"/>
      <c r="E91" s="8" t="s">
        <v>24</v>
      </c>
      <c r="F91" s="15" t="s">
        <v>25</v>
      </c>
      <c r="G91" s="10" t="s">
        <v>26</v>
      </c>
      <c r="H91" s="75">
        <v>0</v>
      </c>
      <c r="I91" s="75">
        <v>0</v>
      </c>
      <c r="J91" s="18">
        <v>0</v>
      </c>
      <c r="K91" s="84">
        <v>0</v>
      </c>
      <c r="L91" s="265"/>
      <c r="M91" s="292"/>
      <c r="N91" s="286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>IF(I92/H92*100&gt;100,100,I92/H92*100)</f>
        <v>100</v>
      </c>
      <c r="K92" s="278">
        <f>(J92+J93+J94)/3</f>
        <v>99.646504320502757</v>
      </c>
      <c r="L92" s="281">
        <f>(K92+K95)/2</f>
        <v>99.823252160251371</v>
      </c>
      <c r="M92" s="292"/>
      <c r="N92" s="284"/>
    </row>
    <row r="93" spans="1:14" ht="81.75" customHeight="1" x14ac:dyDescent="0.25">
      <c r="A93" s="289"/>
      <c r="B93" s="20"/>
      <c r="C93" s="266"/>
      <c r="D93" s="364"/>
      <c r="E93" s="8" t="s">
        <v>18</v>
      </c>
      <c r="F93" s="9" t="s">
        <v>22</v>
      </c>
      <c r="G93" s="10" t="s">
        <v>20</v>
      </c>
      <c r="H93" s="41">
        <v>95</v>
      </c>
      <c r="I93" s="41">
        <v>93.992537313432848</v>
      </c>
      <c r="J93" s="12">
        <f>IF(I93/H93*100&gt;100,100,I93/H93*100)</f>
        <v>98.939512961508257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364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>IF(I94/H94*100&gt;100,100,I94/H94*100)</f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365"/>
      <c r="E95" s="8" t="s">
        <v>24</v>
      </c>
      <c r="F95" s="15" t="s">
        <v>25</v>
      </c>
      <c r="G95" s="10" t="s">
        <v>26</v>
      </c>
      <c r="H95" s="5">
        <v>18</v>
      </c>
      <c r="I95" s="5">
        <v>18.333333333333332</v>
      </c>
      <c r="J95" s="16">
        <f>IF(I95/H95*100&gt;100,100,I95/H95*100)</f>
        <v>100</v>
      </c>
      <c r="K95" s="17">
        <f>J95</f>
        <v>100</v>
      </c>
      <c r="L95" s="283"/>
      <c r="M95" s="292"/>
      <c r="N95" s="286"/>
    </row>
    <row r="96" spans="1:14" ht="81.75" hidden="1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0</v>
      </c>
      <c r="I96" s="41">
        <v>0</v>
      </c>
      <c r="J96" s="18">
        <v>0</v>
      </c>
      <c r="K96" s="278">
        <v>0</v>
      </c>
      <c r="L96" s="263">
        <v>0</v>
      </c>
      <c r="M96" s="292"/>
      <c r="N96" s="284"/>
    </row>
    <row r="97" spans="1:14" ht="81.75" hidden="1" customHeight="1" x14ac:dyDescent="0.25">
      <c r="A97" s="289"/>
      <c r="B97" s="20"/>
      <c r="C97" s="266"/>
      <c r="D97" s="364"/>
      <c r="E97" s="8" t="s">
        <v>18</v>
      </c>
      <c r="F97" s="9" t="s">
        <v>22</v>
      </c>
      <c r="G97" s="10" t="s">
        <v>20</v>
      </c>
      <c r="H97" s="41">
        <v>0</v>
      </c>
      <c r="I97" s="41">
        <v>0</v>
      </c>
      <c r="J97" s="18">
        <v>0</v>
      </c>
      <c r="K97" s="366"/>
      <c r="L97" s="264"/>
      <c r="M97" s="292"/>
      <c r="N97" s="285"/>
    </row>
    <row r="98" spans="1:14" ht="81.75" hidden="1" customHeight="1" x14ac:dyDescent="0.25">
      <c r="A98" s="289"/>
      <c r="B98" s="20"/>
      <c r="C98" s="266"/>
      <c r="D98" s="364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8">
        <v>0</v>
      </c>
      <c r="K98" s="367"/>
      <c r="L98" s="264"/>
      <c r="M98" s="292"/>
      <c r="N98" s="285"/>
    </row>
    <row r="99" spans="1:14" ht="31.5" hidden="1" customHeight="1" x14ac:dyDescent="0.25">
      <c r="A99" s="289"/>
      <c r="B99" s="21"/>
      <c r="C99" s="266"/>
      <c r="D99" s="365"/>
      <c r="E99" s="8" t="s">
        <v>24</v>
      </c>
      <c r="F99" s="15" t="s">
        <v>25</v>
      </c>
      <c r="G99" s="10" t="s">
        <v>26</v>
      </c>
      <c r="H99" s="5">
        <v>0</v>
      </c>
      <c r="I99" s="5">
        <v>0</v>
      </c>
      <c r="J99" s="18">
        <v>0</v>
      </c>
      <c r="K99" s="84">
        <v>0</v>
      </c>
      <c r="L99" s="265"/>
      <c r="M99" s="292"/>
      <c r="N99" s="286"/>
    </row>
    <row r="100" spans="1:14" ht="81.75" hidden="1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0</v>
      </c>
      <c r="I100" s="41">
        <v>0</v>
      </c>
      <c r="J100" s="18">
        <v>0</v>
      </c>
      <c r="K100" s="278">
        <v>0</v>
      </c>
      <c r="L100" s="263">
        <v>0</v>
      </c>
      <c r="M100" s="292"/>
      <c r="N100" s="284"/>
    </row>
    <row r="101" spans="1:14" ht="81.75" hidden="1" customHeight="1" x14ac:dyDescent="0.25">
      <c r="A101" s="289"/>
      <c r="B101" s="20"/>
      <c r="C101" s="266"/>
      <c r="D101" s="364"/>
      <c r="E101" s="8" t="s">
        <v>18</v>
      </c>
      <c r="F101" s="9" t="s">
        <v>22</v>
      </c>
      <c r="G101" s="10" t="s">
        <v>20</v>
      </c>
      <c r="H101" s="41">
        <v>0</v>
      </c>
      <c r="I101" s="41">
        <v>0</v>
      </c>
      <c r="J101" s="18">
        <v>0</v>
      </c>
      <c r="K101" s="366"/>
      <c r="L101" s="264"/>
      <c r="M101" s="292"/>
      <c r="N101" s="285"/>
    </row>
    <row r="102" spans="1:14" ht="81.75" hidden="1" customHeight="1" x14ac:dyDescent="0.25">
      <c r="A102" s="289"/>
      <c r="B102" s="20"/>
      <c r="C102" s="266"/>
      <c r="D102" s="364"/>
      <c r="E102" s="8" t="s">
        <v>18</v>
      </c>
      <c r="F102" s="9" t="s">
        <v>69</v>
      </c>
      <c r="G102" s="10" t="s">
        <v>20</v>
      </c>
      <c r="H102" s="41">
        <v>0</v>
      </c>
      <c r="I102" s="41">
        <v>0</v>
      </c>
      <c r="J102" s="18">
        <v>0</v>
      </c>
      <c r="K102" s="367"/>
      <c r="L102" s="264"/>
      <c r="M102" s="292"/>
      <c r="N102" s="285"/>
    </row>
    <row r="103" spans="1:14" ht="31.5" hidden="1" customHeight="1" x14ac:dyDescent="0.25">
      <c r="A103" s="289"/>
      <c r="B103" s="21"/>
      <c r="C103" s="266"/>
      <c r="D103" s="365"/>
      <c r="E103" s="8" t="s">
        <v>24</v>
      </c>
      <c r="F103" s="15" t="s">
        <v>25</v>
      </c>
      <c r="G103" s="10" t="s">
        <v>26</v>
      </c>
      <c r="H103" s="75">
        <v>0</v>
      </c>
      <c r="I103" s="75">
        <v>0</v>
      </c>
      <c r="J103" s="18">
        <v>0</v>
      </c>
      <c r="K103" s="84">
        <v>0</v>
      </c>
      <c r="L103" s="265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18">
        <v>0</v>
      </c>
      <c r="K104" s="278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364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18">
        <v>0</v>
      </c>
      <c r="K105" s="366"/>
      <c r="L105" s="264"/>
      <c r="M105" s="292"/>
      <c r="N105" s="19"/>
    </row>
    <row r="106" spans="1:14" ht="81.75" hidden="1" customHeight="1" x14ac:dyDescent="0.25">
      <c r="A106" s="289"/>
      <c r="B106" s="20"/>
      <c r="C106" s="266"/>
      <c r="D106" s="364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367"/>
      <c r="L106" s="264"/>
      <c r="M106" s="292"/>
      <c r="N106" s="19"/>
    </row>
    <row r="107" spans="1:14" ht="31.5" hidden="1" customHeight="1" x14ac:dyDescent="0.25">
      <c r="A107" s="289"/>
      <c r="B107" s="21"/>
      <c r="C107" s="266"/>
      <c r="D107" s="365"/>
      <c r="E107" s="8" t="s">
        <v>24</v>
      </c>
      <c r="F107" s="15" t="s">
        <v>25</v>
      </c>
      <c r="G107" s="10" t="s">
        <v>26</v>
      </c>
      <c r="H107" s="75">
        <v>0</v>
      </c>
      <c r="I107" s="75">
        <v>0</v>
      </c>
      <c r="J107" s="18">
        <v>0</v>
      </c>
      <c r="K107" s="84">
        <v>0</v>
      </c>
      <c r="L107" s="265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 t="shared" ref="J108:J115" si="2">IF(I108/H108*100&gt;100,100,I108/H108*100)</f>
        <v>100</v>
      </c>
      <c r="K108" s="278">
        <f>(J108+J109+J110)/3</f>
        <v>100</v>
      </c>
      <c r="L108" s="281">
        <f>(K108+K111)/2</f>
        <v>98.84615384615384</v>
      </c>
      <c r="M108" s="292"/>
      <c r="N108" s="284"/>
    </row>
    <row r="109" spans="1:14" ht="81.75" customHeight="1" x14ac:dyDescent="0.25">
      <c r="A109" s="289"/>
      <c r="B109" s="20"/>
      <c r="C109" s="266"/>
      <c r="D109" s="364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 t="shared" si="2"/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364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 t="shared" si="2"/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365"/>
      <c r="E111" s="8" t="s">
        <v>24</v>
      </c>
      <c r="F111" s="15" t="s">
        <v>25</v>
      </c>
      <c r="G111" s="10" t="s">
        <v>26</v>
      </c>
      <c r="H111" s="5">
        <v>43.333333333333336</v>
      </c>
      <c r="I111" s="5">
        <v>42.333333333333336</v>
      </c>
      <c r="J111" s="16">
        <f t="shared" si="2"/>
        <v>97.692307692307693</v>
      </c>
      <c r="K111" s="17">
        <f>J111</f>
        <v>97.692307692307693</v>
      </c>
      <c r="L111" s="283"/>
      <c r="M111" s="292"/>
      <c r="N111" s="286"/>
    </row>
    <row r="112" spans="1:14" ht="81.75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100</v>
      </c>
      <c r="I112" s="41">
        <v>100</v>
      </c>
      <c r="J112" s="12">
        <f t="shared" si="2"/>
        <v>100</v>
      </c>
      <c r="K112" s="278">
        <f>(J112+J113+J114)/3</f>
        <v>100</v>
      </c>
      <c r="L112" s="281">
        <f>(K112+K115)/2</f>
        <v>94.468085106382972</v>
      </c>
      <c r="M112" s="292"/>
      <c r="N112" s="19"/>
    </row>
    <row r="113" spans="1:14" ht="81.75" customHeight="1" x14ac:dyDescent="0.25">
      <c r="A113" s="289"/>
      <c r="B113" s="20"/>
      <c r="C113" s="266"/>
      <c r="D113" s="364"/>
      <c r="E113" s="8" t="s">
        <v>18</v>
      </c>
      <c r="F113" s="9" t="s">
        <v>22</v>
      </c>
      <c r="G113" s="10" t="s">
        <v>20</v>
      </c>
      <c r="H113" s="41">
        <v>100</v>
      </c>
      <c r="I113" s="41">
        <v>100</v>
      </c>
      <c r="J113" s="12">
        <f t="shared" si="2"/>
        <v>100</v>
      </c>
      <c r="K113" s="279"/>
      <c r="L113" s="282"/>
      <c r="M113" s="292"/>
      <c r="N113" s="19"/>
    </row>
    <row r="114" spans="1:14" ht="81.75" customHeight="1" x14ac:dyDescent="0.25">
      <c r="A114" s="289"/>
      <c r="B114" s="20"/>
      <c r="C114" s="266"/>
      <c r="D114" s="364"/>
      <c r="E114" s="8" t="s">
        <v>18</v>
      </c>
      <c r="F114" s="9" t="s">
        <v>69</v>
      </c>
      <c r="G114" s="10" t="s">
        <v>20</v>
      </c>
      <c r="H114" s="41">
        <v>100</v>
      </c>
      <c r="I114" s="41">
        <v>100</v>
      </c>
      <c r="J114" s="12">
        <f t="shared" si="2"/>
        <v>100</v>
      </c>
      <c r="K114" s="280"/>
      <c r="L114" s="282"/>
      <c r="M114" s="292"/>
      <c r="N114" s="19"/>
    </row>
    <row r="115" spans="1:14" ht="31.5" x14ac:dyDescent="0.25">
      <c r="A115" s="289"/>
      <c r="B115" s="21"/>
      <c r="C115" s="266"/>
      <c r="D115" s="365"/>
      <c r="E115" s="8" t="s">
        <v>24</v>
      </c>
      <c r="F115" s="15" t="s">
        <v>25</v>
      </c>
      <c r="G115" s="10" t="s">
        <v>26</v>
      </c>
      <c r="H115" s="5">
        <v>26.111111111111111</v>
      </c>
      <c r="I115" s="5">
        <v>23.222222222222221</v>
      </c>
      <c r="J115" s="16">
        <f t="shared" si="2"/>
        <v>88.936170212765958</v>
      </c>
      <c r="K115" s="17">
        <f>J115</f>
        <v>88.936170212765958</v>
      </c>
      <c r="L115" s="283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18">
        <v>0</v>
      </c>
      <c r="K116" s="278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364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18">
        <v>0</v>
      </c>
      <c r="K117" s="366"/>
      <c r="L117" s="264"/>
      <c r="M117" s="292"/>
      <c r="N117" s="19"/>
    </row>
    <row r="118" spans="1:14" ht="81.75" hidden="1" customHeight="1" x14ac:dyDescent="0.25">
      <c r="A118" s="289"/>
      <c r="B118" s="20"/>
      <c r="C118" s="266"/>
      <c r="D118" s="364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367"/>
      <c r="L118" s="264"/>
      <c r="M118" s="292"/>
      <c r="N118" s="19"/>
    </row>
    <row r="119" spans="1:14" ht="31.5" hidden="1" customHeight="1" x14ac:dyDescent="0.25">
      <c r="A119" s="289"/>
      <c r="B119" s="21"/>
      <c r="C119" s="266"/>
      <c r="D119" s="365"/>
      <c r="E119" s="8" t="s">
        <v>24</v>
      </c>
      <c r="F119" s="15" t="s">
        <v>25</v>
      </c>
      <c r="G119" s="10" t="s">
        <v>26</v>
      </c>
      <c r="H119" s="75">
        <v>0</v>
      </c>
      <c r="I119" s="75">
        <v>0</v>
      </c>
      <c r="J119" s="18">
        <v>0</v>
      </c>
      <c r="K119" s="84">
        <v>0</v>
      </c>
      <c r="L119" s="265"/>
      <c r="M119" s="292"/>
      <c r="N119" s="19"/>
    </row>
    <row r="120" spans="1:14" ht="81.75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100</v>
      </c>
      <c r="I120" s="41">
        <v>100</v>
      </c>
      <c r="J120" s="12">
        <f>IF(I120/H120*100&gt;100,100,I120/H120*100)</f>
        <v>100</v>
      </c>
      <c r="K120" s="278">
        <f>(J120+J121+J122)/2</f>
        <v>100</v>
      </c>
      <c r="L120" s="281">
        <f>(K120+K123)/2</f>
        <v>100</v>
      </c>
      <c r="M120" s="292"/>
      <c r="N120" s="284"/>
    </row>
    <row r="121" spans="1:14" ht="81.75" customHeight="1" x14ac:dyDescent="0.25">
      <c r="A121" s="289"/>
      <c r="B121" s="20"/>
      <c r="C121" s="266"/>
      <c r="D121" s="364"/>
      <c r="E121" s="8" t="s">
        <v>18</v>
      </c>
      <c r="F121" s="9" t="s">
        <v>22</v>
      </c>
      <c r="G121" s="10" t="s">
        <v>20</v>
      </c>
      <c r="H121" s="41">
        <v>100</v>
      </c>
      <c r="I121" s="41">
        <v>100</v>
      </c>
      <c r="J121" s="12">
        <f>IF(I121/H121*100&gt;100,100,I121/H121*100)</f>
        <v>100</v>
      </c>
      <c r="K121" s="279"/>
      <c r="L121" s="282"/>
      <c r="M121" s="292"/>
      <c r="N121" s="285"/>
    </row>
    <row r="122" spans="1:14" ht="81.75" customHeight="1" x14ac:dyDescent="0.25">
      <c r="A122" s="289"/>
      <c r="B122" s="20"/>
      <c r="C122" s="266"/>
      <c r="D122" s="364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2">
        <v>0</v>
      </c>
      <c r="K122" s="280"/>
      <c r="L122" s="282"/>
      <c r="M122" s="292"/>
      <c r="N122" s="285"/>
    </row>
    <row r="123" spans="1:14" ht="31.5" x14ac:dyDescent="0.25">
      <c r="A123" s="289"/>
      <c r="B123" s="21"/>
      <c r="C123" s="266"/>
      <c r="D123" s="365"/>
      <c r="E123" s="8" t="s">
        <v>24</v>
      </c>
      <c r="F123" s="15" t="s">
        <v>25</v>
      </c>
      <c r="G123" s="10" t="s">
        <v>26</v>
      </c>
      <c r="H123" s="75">
        <v>1</v>
      </c>
      <c r="I123" s="5">
        <v>1</v>
      </c>
      <c r="J123" s="16">
        <f>IF(I123/H123*100&gt;100,100,I123/H123*100)</f>
        <v>100</v>
      </c>
      <c r="K123" s="17">
        <f>J123</f>
        <v>100</v>
      </c>
      <c r="L123" s="283"/>
      <c r="M123" s="292"/>
      <c r="N123" s="286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18">
        <v>0</v>
      </c>
      <c r="K124" s="278">
        <v>0</v>
      </c>
      <c r="L124" s="263">
        <v>0</v>
      </c>
      <c r="M124" s="292"/>
      <c r="N124" s="284"/>
    </row>
    <row r="125" spans="1:14" ht="81.75" hidden="1" customHeight="1" x14ac:dyDescent="0.25">
      <c r="A125" s="289"/>
      <c r="B125" s="20"/>
      <c r="C125" s="266"/>
      <c r="D125" s="364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18">
        <v>0</v>
      </c>
      <c r="K125" s="366"/>
      <c r="L125" s="264"/>
      <c r="M125" s="292"/>
      <c r="N125" s="285"/>
    </row>
    <row r="126" spans="1:14" ht="81.75" hidden="1" customHeight="1" x14ac:dyDescent="0.25">
      <c r="A126" s="289"/>
      <c r="B126" s="20"/>
      <c r="C126" s="266"/>
      <c r="D126" s="364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8">
        <v>0</v>
      </c>
      <c r="K126" s="367"/>
      <c r="L126" s="264"/>
      <c r="M126" s="292"/>
      <c r="N126" s="285"/>
    </row>
    <row r="127" spans="1:14" ht="31.5" hidden="1" customHeight="1" x14ac:dyDescent="0.25">
      <c r="A127" s="289"/>
      <c r="B127" s="21"/>
      <c r="C127" s="266"/>
      <c r="D127" s="365"/>
      <c r="E127" s="8" t="s">
        <v>24</v>
      </c>
      <c r="F127" s="15" t="s">
        <v>25</v>
      </c>
      <c r="G127" s="10" t="s">
        <v>26</v>
      </c>
      <c r="H127" s="75">
        <v>0</v>
      </c>
      <c r="I127" s="75">
        <v>0</v>
      </c>
      <c r="J127" s="18">
        <v>0</v>
      </c>
      <c r="K127" s="84">
        <v>0</v>
      </c>
      <c r="L127" s="265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18">
        <v>0</v>
      </c>
      <c r="K128" s="278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364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18">
        <v>0</v>
      </c>
      <c r="K129" s="366"/>
      <c r="L129" s="264"/>
      <c r="M129" s="292"/>
      <c r="N129" s="19"/>
    </row>
    <row r="130" spans="1:14" ht="81.75" hidden="1" customHeight="1" x14ac:dyDescent="0.25">
      <c r="A130" s="289"/>
      <c r="B130" s="20"/>
      <c r="C130" s="266"/>
      <c r="D130" s="364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367"/>
      <c r="L130" s="264"/>
      <c r="M130" s="292"/>
      <c r="N130" s="19"/>
    </row>
    <row r="131" spans="1:14" ht="31.5" hidden="1" customHeight="1" x14ac:dyDescent="0.25">
      <c r="A131" s="289"/>
      <c r="B131" s="21"/>
      <c r="C131" s="266"/>
      <c r="D131" s="365"/>
      <c r="E131" s="8" t="s">
        <v>24</v>
      </c>
      <c r="F131" s="15" t="s">
        <v>25</v>
      </c>
      <c r="G131" s="10" t="s">
        <v>26</v>
      </c>
      <c r="H131" s="75">
        <v>0</v>
      </c>
      <c r="I131" s="75">
        <v>0</v>
      </c>
      <c r="J131" s="18">
        <v>0</v>
      </c>
      <c r="K131" s="84">
        <v>0</v>
      </c>
      <c r="L131" s="265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41">
        <v>0</v>
      </c>
      <c r="J132" s="18">
        <v>0</v>
      </c>
      <c r="K132" s="278">
        <v>0</v>
      </c>
      <c r="L132" s="263">
        <v>0</v>
      </c>
      <c r="M132" s="292"/>
      <c r="N132" s="284"/>
    </row>
    <row r="133" spans="1:14" ht="81.75" hidden="1" customHeight="1" x14ac:dyDescent="0.25">
      <c r="A133" s="289"/>
      <c r="B133" s="20"/>
      <c r="C133" s="266"/>
      <c r="D133" s="364"/>
      <c r="E133" s="8" t="s">
        <v>18</v>
      </c>
      <c r="F133" s="9" t="s">
        <v>22</v>
      </c>
      <c r="G133" s="10" t="s">
        <v>20</v>
      </c>
      <c r="H133" s="41">
        <v>0</v>
      </c>
      <c r="I133" s="41">
        <v>0</v>
      </c>
      <c r="J133" s="18">
        <v>0</v>
      </c>
      <c r="K133" s="366"/>
      <c r="L133" s="264"/>
      <c r="M133" s="292"/>
      <c r="N133" s="285"/>
    </row>
    <row r="134" spans="1:14" ht="81.75" hidden="1" customHeight="1" x14ac:dyDescent="0.25">
      <c r="A134" s="289"/>
      <c r="B134" s="20"/>
      <c r="C134" s="266"/>
      <c r="D134" s="364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8">
        <v>0</v>
      </c>
      <c r="K134" s="367"/>
      <c r="L134" s="264"/>
      <c r="M134" s="292"/>
      <c r="N134" s="285"/>
    </row>
    <row r="135" spans="1:14" ht="31.5" hidden="1" customHeight="1" x14ac:dyDescent="0.25">
      <c r="A135" s="289"/>
      <c r="B135" s="21"/>
      <c r="C135" s="266"/>
      <c r="D135" s="365"/>
      <c r="E135" s="8" t="s">
        <v>24</v>
      </c>
      <c r="F135" s="15" t="s">
        <v>25</v>
      </c>
      <c r="G135" s="10" t="s">
        <v>26</v>
      </c>
      <c r="H135" s="75">
        <v>0</v>
      </c>
      <c r="I135" s="75">
        <v>0</v>
      </c>
      <c r="J135" s="18">
        <v>0</v>
      </c>
      <c r="K135" s="84">
        <v>0</v>
      </c>
      <c r="L135" s="265"/>
      <c r="M135" s="292"/>
      <c r="N135" s="286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18">
        <v>0</v>
      </c>
      <c r="K136" s="278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364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18">
        <v>0</v>
      </c>
      <c r="K137" s="366"/>
      <c r="L137" s="264"/>
      <c r="M137" s="292"/>
      <c r="N137" s="19"/>
    </row>
    <row r="138" spans="1:14" ht="81.75" hidden="1" customHeight="1" x14ac:dyDescent="0.25">
      <c r="A138" s="289"/>
      <c r="B138" s="20"/>
      <c r="C138" s="266"/>
      <c r="D138" s="364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18">
        <v>0</v>
      </c>
      <c r="K138" s="367"/>
      <c r="L138" s="264"/>
      <c r="M138" s="292"/>
      <c r="N138" s="19"/>
    </row>
    <row r="139" spans="1:14" ht="31.5" hidden="1" customHeight="1" x14ac:dyDescent="0.25">
      <c r="A139" s="289"/>
      <c r="B139" s="21"/>
      <c r="C139" s="266"/>
      <c r="D139" s="365"/>
      <c r="E139" s="8" t="s">
        <v>24</v>
      </c>
      <c r="F139" s="15" t="s">
        <v>25</v>
      </c>
      <c r="G139" s="10" t="s">
        <v>26</v>
      </c>
      <c r="H139" s="75">
        <v>0</v>
      </c>
      <c r="I139" s="75">
        <v>0</v>
      </c>
      <c r="J139" s="18">
        <v>0</v>
      </c>
      <c r="K139" s="84">
        <v>0</v>
      </c>
      <c r="L139" s="265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18">
        <v>0</v>
      </c>
      <c r="K140" s="278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364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18">
        <v>0</v>
      </c>
      <c r="K141" s="366"/>
      <c r="L141" s="264"/>
      <c r="M141" s="292"/>
      <c r="N141" s="19"/>
    </row>
    <row r="142" spans="1:14" ht="81.75" hidden="1" customHeight="1" x14ac:dyDescent="0.25">
      <c r="A142" s="289"/>
      <c r="B142" s="20"/>
      <c r="C142" s="266"/>
      <c r="D142" s="364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18">
        <v>0</v>
      </c>
      <c r="K142" s="367"/>
      <c r="L142" s="264"/>
      <c r="M142" s="292"/>
      <c r="N142" s="19"/>
    </row>
    <row r="143" spans="1:14" ht="31.5" hidden="1" customHeight="1" x14ac:dyDescent="0.25">
      <c r="A143" s="289"/>
      <c r="B143" s="21"/>
      <c r="C143" s="266"/>
      <c r="D143" s="365"/>
      <c r="E143" s="8" t="s">
        <v>24</v>
      </c>
      <c r="F143" s="15" t="s">
        <v>25</v>
      </c>
      <c r="G143" s="10" t="s">
        <v>26</v>
      </c>
      <c r="H143" s="75">
        <v>0</v>
      </c>
      <c r="I143" s="75">
        <v>0</v>
      </c>
      <c r="J143" s="18">
        <v>0</v>
      </c>
      <c r="K143" s="84">
        <v>0</v>
      </c>
      <c r="L143" s="265"/>
      <c r="M143" s="292"/>
      <c r="N143" s="19"/>
    </row>
    <row r="144" spans="1:14" ht="81.75" hidden="1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0</v>
      </c>
      <c r="I144" s="41">
        <v>0</v>
      </c>
      <c r="J144" s="18">
        <v>0</v>
      </c>
      <c r="K144" s="278">
        <v>0</v>
      </c>
      <c r="L144" s="263">
        <v>0</v>
      </c>
      <c r="M144" s="292"/>
      <c r="N144" s="19"/>
    </row>
    <row r="145" spans="1:14" ht="81.75" hidden="1" customHeight="1" x14ac:dyDescent="0.25">
      <c r="A145" s="289"/>
      <c r="B145" s="20"/>
      <c r="C145" s="266"/>
      <c r="D145" s="364"/>
      <c r="E145" s="8" t="s">
        <v>18</v>
      </c>
      <c r="F145" s="9" t="s">
        <v>22</v>
      </c>
      <c r="G145" s="10" t="s">
        <v>20</v>
      </c>
      <c r="H145" s="41">
        <v>0</v>
      </c>
      <c r="I145" s="41">
        <v>0</v>
      </c>
      <c r="J145" s="18">
        <v>0</v>
      </c>
      <c r="K145" s="366"/>
      <c r="L145" s="264"/>
      <c r="M145" s="292"/>
      <c r="N145" s="19"/>
    </row>
    <row r="146" spans="1:14" ht="81.75" hidden="1" customHeight="1" x14ac:dyDescent="0.25">
      <c r="A146" s="289"/>
      <c r="B146" s="20"/>
      <c r="C146" s="266"/>
      <c r="D146" s="364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8">
        <v>0</v>
      </c>
      <c r="K146" s="367"/>
      <c r="L146" s="264"/>
      <c r="M146" s="292"/>
      <c r="N146" s="19"/>
    </row>
    <row r="147" spans="1:14" ht="31.5" hidden="1" customHeight="1" x14ac:dyDescent="0.25">
      <c r="A147" s="289"/>
      <c r="B147" s="21"/>
      <c r="C147" s="266"/>
      <c r="D147" s="365"/>
      <c r="E147" s="8" t="s">
        <v>24</v>
      </c>
      <c r="F147" s="15" t="s">
        <v>25</v>
      </c>
      <c r="G147" s="10" t="s">
        <v>26</v>
      </c>
      <c r="H147" s="75">
        <v>0</v>
      </c>
      <c r="I147" s="75">
        <v>0</v>
      </c>
      <c r="J147" s="18">
        <v>0</v>
      </c>
      <c r="K147" s="84">
        <v>0</v>
      </c>
      <c r="L147" s="265"/>
      <c r="M147" s="292"/>
      <c r="N147" s="19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278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364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366"/>
      <c r="L149" s="264"/>
      <c r="M149" s="292"/>
      <c r="N149" s="19"/>
    </row>
    <row r="150" spans="1:14" ht="81.75" hidden="1" customHeight="1" x14ac:dyDescent="0.25">
      <c r="A150" s="289"/>
      <c r="B150" s="20"/>
      <c r="C150" s="266"/>
      <c r="D150" s="364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367"/>
      <c r="L150" s="264"/>
      <c r="M150" s="292"/>
      <c r="N150" s="19"/>
    </row>
    <row r="151" spans="1:14" ht="81.75" hidden="1" customHeight="1" x14ac:dyDescent="0.25">
      <c r="A151" s="289"/>
      <c r="B151" s="21"/>
      <c r="C151" s="266"/>
      <c r="D151" s="365"/>
      <c r="E151" s="8" t="s">
        <v>24</v>
      </c>
      <c r="F151" s="15" t="s">
        <v>92</v>
      </c>
      <c r="G151" s="10" t="s">
        <v>93</v>
      </c>
      <c r="H151" s="75">
        <v>0</v>
      </c>
      <c r="I151" s="75">
        <v>0</v>
      </c>
      <c r="J151" s="18">
        <v>0</v>
      </c>
      <c r="K151" s="84">
        <v>0</v>
      </c>
      <c r="L151" s="265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278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364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366"/>
      <c r="L153" s="264"/>
      <c r="M153" s="292"/>
      <c r="N153" s="19"/>
    </row>
    <row r="154" spans="1:14" ht="81.75" hidden="1" customHeight="1" x14ac:dyDescent="0.25">
      <c r="A154" s="289"/>
      <c r="B154" s="20"/>
      <c r="C154" s="266"/>
      <c r="D154" s="364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367"/>
      <c r="L154" s="264"/>
      <c r="M154" s="292"/>
      <c r="N154" s="19"/>
    </row>
    <row r="155" spans="1:14" ht="81.75" hidden="1" customHeight="1" x14ac:dyDescent="0.25">
      <c r="A155" s="289"/>
      <c r="B155" s="21"/>
      <c r="C155" s="266"/>
      <c r="D155" s="365"/>
      <c r="E155" s="8" t="s">
        <v>24</v>
      </c>
      <c r="F155" s="15" t="s">
        <v>92</v>
      </c>
      <c r="G155" s="10" t="s">
        <v>93</v>
      </c>
      <c r="H155" s="75">
        <v>0</v>
      </c>
      <c r="I155" s="75">
        <v>0</v>
      </c>
      <c r="J155" s="18">
        <v>0</v>
      </c>
      <c r="K155" s="84">
        <v>0</v>
      </c>
      <c r="L155" s="265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41">
        <v>0</v>
      </c>
      <c r="J156" s="18">
        <v>0</v>
      </c>
      <c r="K156" s="278">
        <v>0</v>
      </c>
      <c r="L156" s="263">
        <v>0</v>
      </c>
      <c r="M156" s="292"/>
      <c r="N156" s="284"/>
    </row>
    <row r="157" spans="1:14" ht="81.75" hidden="1" customHeight="1" x14ac:dyDescent="0.25">
      <c r="A157" s="289"/>
      <c r="B157" s="20"/>
      <c r="C157" s="266"/>
      <c r="D157" s="364"/>
      <c r="E157" s="8" t="s">
        <v>18</v>
      </c>
      <c r="F157" s="9" t="s">
        <v>90</v>
      </c>
      <c r="G157" s="10" t="s">
        <v>20</v>
      </c>
      <c r="H157" s="41">
        <v>0</v>
      </c>
      <c r="I157" s="41">
        <v>0</v>
      </c>
      <c r="J157" s="18">
        <v>0</v>
      </c>
      <c r="K157" s="366"/>
      <c r="L157" s="264"/>
      <c r="M157" s="292"/>
      <c r="N157" s="285"/>
    </row>
    <row r="158" spans="1:14" ht="81.75" hidden="1" customHeight="1" x14ac:dyDescent="0.25">
      <c r="A158" s="289"/>
      <c r="B158" s="20"/>
      <c r="C158" s="266"/>
      <c r="D158" s="364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8">
        <v>0</v>
      </c>
      <c r="K158" s="367"/>
      <c r="L158" s="264"/>
      <c r="M158" s="292"/>
      <c r="N158" s="285"/>
    </row>
    <row r="159" spans="1:14" ht="81.75" hidden="1" customHeight="1" x14ac:dyDescent="0.25">
      <c r="A159" s="289"/>
      <c r="B159" s="21"/>
      <c r="C159" s="266"/>
      <c r="D159" s="365"/>
      <c r="E159" s="8" t="s">
        <v>24</v>
      </c>
      <c r="F159" s="15" t="s">
        <v>92</v>
      </c>
      <c r="G159" s="10" t="s">
        <v>93</v>
      </c>
      <c r="H159" s="75">
        <v>0</v>
      </c>
      <c r="I159" s="75">
        <v>0</v>
      </c>
      <c r="J159" s="18">
        <v>0</v>
      </c>
      <c r="K159" s="84">
        <v>0</v>
      </c>
      <c r="L159" s="265"/>
      <c r="M159" s="292"/>
      <c r="N159" s="286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18">
        <v>0</v>
      </c>
      <c r="K160" s="278">
        <v>0</v>
      </c>
      <c r="L160" s="263">
        <v>0</v>
      </c>
      <c r="M160" s="292"/>
      <c r="N160" s="284"/>
    </row>
    <row r="161" spans="1:14" ht="81.75" hidden="1" customHeight="1" x14ac:dyDescent="0.25">
      <c r="A161" s="289"/>
      <c r="B161" s="20"/>
      <c r="C161" s="266"/>
      <c r="D161" s="364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18">
        <v>0</v>
      </c>
      <c r="K161" s="366"/>
      <c r="L161" s="264"/>
      <c r="M161" s="292"/>
      <c r="N161" s="285"/>
    </row>
    <row r="162" spans="1:14" ht="81.75" hidden="1" customHeight="1" x14ac:dyDescent="0.25">
      <c r="A162" s="289"/>
      <c r="B162" s="20"/>
      <c r="C162" s="266"/>
      <c r="D162" s="364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8">
        <v>0</v>
      </c>
      <c r="K162" s="367"/>
      <c r="L162" s="264"/>
      <c r="M162" s="292"/>
      <c r="N162" s="285"/>
    </row>
    <row r="163" spans="1:14" ht="81.75" hidden="1" customHeight="1" x14ac:dyDescent="0.25">
      <c r="A163" s="289"/>
      <c r="B163" s="21"/>
      <c r="C163" s="266"/>
      <c r="D163" s="365"/>
      <c r="E163" s="8" t="s">
        <v>24</v>
      </c>
      <c r="F163" s="15" t="s">
        <v>92</v>
      </c>
      <c r="G163" s="10" t="s">
        <v>93</v>
      </c>
      <c r="H163" s="75">
        <v>0</v>
      </c>
      <c r="I163" s="75">
        <v>0</v>
      </c>
      <c r="J163" s="18">
        <v>0</v>
      </c>
      <c r="K163" s="84">
        <v>0</v>
      </c>
      <c r="L163" s="265"/>
      <c r="M163" s="292"/>
      <c r="N163" s="286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18">
        <v>0</v>
      </c>
      <c r="K164" s="278">
        <v>0</v>
      </c>
      <c r="L164" s="263">
        <v>0</v>
      </c>
      <c r="M164" s="292"/>
      <c r="N164" s="19"/>
    </row>
    <row r="165" spans="1:14" ht="81.75" hidden="1" customHeight="1" x14ac:dyDescent="0.25">
      <c r="A165" s="289"/>
      <c r="B165" s="20"/>
      <c r="C165" s="266"/>
      <c r="D165" s="364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18">
        <v>0</v>
      </c>
      <c r="K165" s="366"/>
      <c r="L165" s="264"/>
      <c r="M165" s="292"/>
      <c r="N165" s="19"/>
    </row>
    <row r="166" spans="1:14" ht="81.75" hidden="1" customHeight="1" x14ac:dyDescent="0.25">
      <c r="A166" s="289"/>
      <c r="B166" s="20"/>
      <c r="C166" s="266"/>
      <c r="D166" s="364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8">
        <v>0</v>
      </c>
      <c r="K166" s="367"/>
      <c r="L166" s="264"/>
      <c r="M166" s="292"/>
      <c r="N166" s="19"/>
    </row>
    <row r="167" spans="1:14" ht="81.75" hidden="1" customHeight="1" x14ac:dyDescent="0.25">
      <c r="A167" s="289"/>
      <c r="B167" s="21"/>
      <c r="C167" s="266"/>
      <c r="D167" s="365"/>
      <c r="E167" s="8" t="s">
        <v>24</v>
      </c>
      <c r="F167" s="15" t="s">
        <v>92</v>
      </c>
      <c r="G167" s="10" t="s">
        <v>93</v>
      </c>
      <c r="H167" s="75">
        <v>0</v>
      </c>
      <c r="I167" s="75">
        <v>0</v>
      </c>
      <c r="J167" s="18">
        <v>0</v>
      </c>
      <c r="K167" s="84">
        <v>0</v>
      </c>
      <c r="L167" s="265"/>
      <c r="M167" s="292"/>
      <c r="N167" s="19"/>
    </row>
    <row r="168" spans="1:14" ht="81.75" hidden="1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</v>
      </c>
      <c r="I168" s="41">
        <v>0</v>
      </c>
      <c r="J168" s="18">
        <v>0</v>
      </c>
      <c r="K168" s="278">
        <v>0</v>
      </c>
      <c r="L168" s="263">
        <v>0</v>
      </c>
      <c r="M168" s="292"/>
      <c r="N168" s="284"/>
    </row>
    <row r="169" spans="1:14" ht="81.75" hidden="1" customHeight="1" x14ac:dyDescent="0.25">
      <c r="A169" s="289"/>
      <c r="B169" s="20"/>
      <c r="C169" s="266"/>
      <c r="D169" s="364"/>
      <c r="E169" s="8" t="s">
        <v>18</v>
      </c>
      <c r="F169" s="9" t="s">
        <v>90</v>
      </c>
      <c r="G169" s="10" t="s">
        <v>20</v>
      </c>
      <c r="H169" s="41">
        <v>0</v>
      </c>
      <c r="I169" s="41">
        <v>0</v>
      </c>
      <c r="J169" s="18">
        <v>0</v>
      </c>
      <c r="K169" s="366"/>
      <c r="L169" s="264"/>
      <c r="M169" s="292"/>
      <c r="N169" s="285"/>
    </row>
    <row r="170" spans="1:14" ht="81.75" hidden="1" customHeight="1" x14ac:dyDescent="0.25">
      <c r="A170" s="289"/>
      <c r="B170" s="20"/>
      <c r="C170" s="266"/>
      <c r="D170" s="364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8">
        <v>0</v>
      </c>
      <c r="K170" s="367"/>
      <c r="L170" s="264"/>
      <c r="M170" s="292"/>
      <c r="N170" s="285"/>
    </row>
    <row r="171" spans="1:14" ht="81.75" hidden="1" customHeight="1" x14ac:dyDescent="0.25">
      <c r="A171" s="289"/>
      <c r="B171" s="21"/>
      <c r="C171" s="266"/>
      <c r="D171" s="365"/>
      <c r="E171" s="8" t="s">
        <v>24</v>
      </c>
      <c r="F171" s="15" t="s">
        <v>92</v>
      </c>
      <c r="G171" s="10" t="s">
        <v>93</v>
      </c>
      <c r="H171" s="75">
        <v>0</v>
      </c>
      <c r="I171" s="75">
        <v>0</v>
      </c>
      <c r="J171" s="18">
        <v>0</v>
      </c>
      <c r="K171" s="84">
        <v>0</v>
      </c>
      <c r="L171" s="265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278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364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366"/>
      <c r="L173" s="264"/>
      <c r="M173" s="292"/>
      <c r="N173" s="19"/>
    </row>
    <row r="174" spans="1:14" ht="81.75" hidden="1" customHeight="1" x14ac:dyDescent="0.25">
      <c r="A174" s="289"/>
      <c r="B174" s="20"/>
      <c r="C174" s="266"/>
      <c r="D174" s="364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367"/>
      <c r="L174" s="264"/>
      <c r="M174" s="292"/>
      <c r="N174" s="19"/>
    </row>
    <row r="175" spans="1:14" ht="81.75" hidden="1" customHeight="1" x14ac:dyDescent="0.25">
      <c r="A175" s="289"/>
      <c r="B175" s="21"/>
      <c r="C175" s="266"/>
      <c r="D175" s="365"/>
      <c r="E175" s="8" t="s">
        <v>24</v>
      </c>
      <c r="F175" s="15" t="s">
        <v>92</v>
      </c>
      <c r="G175" s="10" t="s">
        <v>93</v>
      </c>
      <c r="H175" s="75">
        <v>0</v>
      </c>
      <c r="I175" s="75">
        <v>0</v>
      </c>
      <c r="J175" s="18">
        <v>0</v>
      </c>
      <c r="K175" s="84">
        <v>0</v>
      </c>
      <c r="L175" s="265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18">
        <v>0</v>
      </c>
      <c r="K176" s="278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364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18">
        <v>0</v>
      </c>
      <c r="K177" s="366"/>
      <c r="L177" s="264"/>
      <c r="M177" s="292"/>
      <c r="N177" s="19"/>
    </row>
    <row r="178" spans="1:14" ht="81.75" hidden="1" customHeight="1" x14ac:dyDescent="0.25">
      <c r="A178" s="289"/>
      <c r="B178" s="20"/>
      <c r="C178" s="266"/>
      <c r="D178" s="364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8">
        <v>0</v>
      </c>
      <c r="K178" s="367"/>
      <c r="L178" s="264"/>
      <c r="M178" s="292"/>
      <c r="N178" s="19"/>
    </row>
    <row r="179" spans="1:14" ht="81.75" hidden="1" customHeight="1" x14ac:dyDescent="0.25">
      <c r="A179" s="289"/>
      <c r="B179" s="21"/>
      <c r="C179" s="266"/>
      <c r="D179" s="365"/>
      <c r="E179" s="8" t="s">
        <v>24</v>
      </c>
      <c r="F179" s="15" t="s">
        <v>92</v>
      </c>
      <c r="G179" s="10" t="s">
        <v>93</v>
      </c>
      <c r="H179" s="75">
        <v>0</v>
      </c>
      <c r="I179" s="75">
        <v>0</v>
      </c>
      <c r="J179" s="18">
        <v>0</v>
      </c>
      <c r="K179" s="84">
        <v>0</v>
      </c>
      <c r="L179" s="265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18">
        <v>0</v>
      </c>
      <c r="K180" s="278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364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18">
        <v>0</v>
      </c>
      <c r="K181" s="366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364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8">
        <v>0</v>
      </c>
      <c r="K182" s="367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365"/>
      <c r="E183" s="8" t="s">
        <v>24</v>
      </c>
      <c r="F183" s="15" t="s">
        <v>92</v>
      </c>
      <c r="G183" s="10" t="s">
        <v>93</v>
      </c>
      <c r="H183" s="75">
        <v>0</v>
      </c>
      <c r="I183" s="75">
        <v>0</v>
      </c>
      <c r="J183" s="18">
        <v>0</v>
      </c>
      <c r="K183" s="84">
        <v>0</v>
      </c>
      <c r="L183" s="18">
        <v>0</v>
      </c>
      <c r="M183" s="292"/>
      <c r="N183" s="19"/>
    </row>
    <row r="184" spans="1:14" ht="81.75" hidden="1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0</v>
      </c>
      <c r="I184" s="41">
        <v>0</v>
      </c>
      <c r="J184" s="18">
        <v>0</v>
      </c>
      <c r="K184" s="278">
        <v>0</v>
      </c>
      <c r="L184" s="263">
        <v>0</v>
      </c>
      <c r="M184" s="292"/>
      <c r="N184" s="294"/>
    </row>
    <row r="185" spans="1:14" ht="81.75" hidden="1" customHeight="1" x14ac:dyDescent="0.25">
      <c r="A185" s="289"/>
      <c r="B185" s="20"/>
      <c r="C185" s="266"/>
      <c r="D185" s="364"/>
      <c r="E185" s="8" t="s">
        <v>18</v>
      </c>
      <c r="F185" s="9" t="s">
        <v>90</v>
      </c>
      <c r="G185" s="10" t="s">
        <v>20</v>
      </c>
      <c r="H185" s="41">
        <v>0</v>
      </c>
      <c r="I185" s="41">
        <v>0</v>
      </c>
      <c r="J185" s="18">
        <v>0</v>
      </c>
      <c r="K185" s="366"/>
      <c r="L185" s="264"/>
      <c r="M185" s="292"/>
      <c r="N185" s="295"/>
    </row>
    <row r="186" spans="1:14" ht="81.75" hidden="1" customHeight="1" x14ac:dyDescent="0.25">
      <c r="A186" s="289"/>
      <c r="B186" s="20"/>
      <c r="C186" s="266"/>
      <c r="D186" s="364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8">
        <v>0</v>
      </c>
      <c r="K186" s="367"/>
      <c r="L186" s="264"/>
      <c r="M186" s="292"/>
      <c r="N186" s="295"/>
    </row>
    <row r="187" spans="1:14" ht="81.75" hidden="1" customHeight="1" x14ac:dyDescent="0.25">
      <c r="A187" s="289"/>
      <c r="B187" s="21"/>
      <c r="C187" s="266"/>
      <c r="D187" s="365"/>
      <c r="E187" s="8" t="s">
        <v>24</v>
      </c>
      <c r="F187" s="15" t="s">
        <v>92</v>
      </c>
      <c r="G187" s="10" t="s">
        <v>93</v>
      </c>
      <c r="H187" s="75">
        <v>0</v>
      </c>
      <c r="I187" s="75">
        <v>0</v>
      </c>
      <c r="J187" s="18">
        <v>0</v>
      </c>
      <c r="K187" s="84">
        <v>0</v>
      </c>
      <c r="L187" s="265"/>
      <c r="M187" s="292"/>
      <c r="N187" s="296"/>
    </row>
    <row r="188" spans="1:14" ht="81.75" hidden="1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0</v>
      </c>
      <c r="I188" s="41">
        <v>0</v>
      </c>
      <c r="J188" s="18">
        <v>0</v>
      </c>
      <c r="K188" s="278">
        <v>0</v>
      </c>
      <c r="L188" s="263">
        <v>0</v>
      </c>
      <c r="M188" s="292"/>
      <c r="N188" s="263"/>
    </row>
    <row r="189" spans="1:14" ht="81.75" hidden="1" customHeight="1" x14ac:dyDescent="0.25">
      <c r="A189" s="289"/>
      <c r="B189" s="20"/>
      <c r="C189" s="266"/>
      <c r="D189" s="364"/>
      <c r="E189" s="8" t="s">
        <v>18</v>
      </c>
      <c r="F189" s="9" t="s">
        <v>90</v>
      </c>
      <c r="G189" s="10" t="s">
        <v>20</v>
      </c>
      <c r="H189" s="41">
        <v>0</v>
      </c>
      <c r="I189" s="41">
        <v>0</v>
      </c>
      <c r="J189" s="18">
        <v>0</v>
      </c>
      <c r="K189" s="366"/>
      <c r="L189" s="264"/>
      <c r="M189" s="292"/>
      <c r="N189" s="264"/>
    </row>
    <row r="190" spans="1:14" ht="81.75" hidden="1" customHeight="1" x14ac:dyDescent="0.25">
      <c r="A190" s="289"/>
      <c r="B190" s="20"/>
      <c r="C190" s="266"/>
      <c r="D190" s="364"/>
      <c r="E190" s="8" t="s">
        <v>18</v>
      </c>
      <c r="F190" s="9" t="s">
        <v>91</v>
      </c>
      <c r="G190" s="10" t="s">
        <v>20</v>
      </c>
      <c r="H190" s="41">
        <v>0</v>
      </c>
      <c r="I190" s="41">
        <v>0</v>
      </c>
      <c r="J190" s="18">
        <v>0</v>
      </c>
      <c r="K190" s="367"/>
      <c r="L190" s="264"/>
      <c r="M190" s="292"/>
      <c r="N190" s="264"/>
    </row>
    <row r="191" spans="1:14" ht="81.75" hidden="1" customHeight="1" x14ac:dyDescent="0.25">
      <c r="A191" s="289"/>
      <c r="B191" s="21"/>
      <c r="C191" s="266"/>
      <c r="D191" s="365"/>
      <c r="E191" s="8" t="s">
        <v>24</v>
      </c>
      <c r="F191" s="15" t="s">
        <v>92</v>
      </c>
      <c r="G191" s="10" t="s">
        <v>93</v>
      </c>
      <c r="H191" s="75">
        <v>0</v>
      </c>
      <c r="I191" s="75">
        <v>0</v>
      </c>
      <c r="J191" s="18">
        <v>0</v>
      </c>
      <c r="K191" s="84">
        <v>0</v>
      </c>
      <c r="L191" s="265"/>
      <c r="M191" s="292"/>
      <c r="N191" s="265"/>
    </row>
    <row r="192" spans="1:14" ht="81.75" hidden="1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0</v>
      </c>
      <c r="I192" s="41">
        <v>0</v>
      </c>
      <c r="J192" s="18">
        <v>0</v>
      </c>
      <c r="K192" s="278">
        <v>0</v>
      </c>
      <c r="L192" s="263">
        <v>0</v>
      </c>
      <c r="M192" s="292"/>
      <c r="N192" s="263"/>
    </row>
    <row r="193" spans="1:14" ht="81.75" hidden="1" customHeight="1" x14ac:dyDescent="0.25">
      <c r="A193" s="289"/>
      <c r="B193" s="20"/>
      <c r="C193" s="266"/>
      <c r="D193" s="364"/>
      <c r="E193" s="8" t="s">
        <v>18</v>
      </c>
      <c r="F193" s="9" t="s">
        <v>90</v>
      </c>
      <c r="G193" s="10" t="s">
        <v>20</v>
      </c>
      <c r="H193" s="41">
        <v>0</v>
      </c>
      <c r="I193" s="41">
        <v>0</v>
      </c>
      <c r="J193" s="18">
        <v>0</v>
      </c>
      <c r="K193" s="366"/>
      <c r="L193" s="264"/>
      <c r="M193" s="292"/>
      <c r="N193" s="264"/>
    </row>
    <row r="194" spans="1:14" ht="81.75" hidden="1" customHeight="1" x14ac:dyDescent="0.25">
      <c r="A194" s="289"/>
      <c r="B194" s="20"/>
      <c r="C194" s="266"/>
      <c r="D194" s="364"/>
      <c r="E194" s="8" t="s">
        <v>18</v>
      </c>
      <c r="F194" s="9" t="s">
        <v>91</v>
      </c>
      <c r="G194" s="10" t="s">
        <v>20</v>
      </c>
      <c r="H194" s="41">
        <v>0</v>
      </c>
      <c r="I194" s="41">
        <v>0</v>
      </c>
      <c r="J194" s="18">
        <v>0</v>
      </c>
      <c r="K194" s="367"/>
      <c r="L194" s="264"/>
      <c r="M194" s="292"/>
      <c r="N194" s="264"/>
    </row>
    <row r="195" spans="1:14" ht="81.75" hidden="1" customHeight="1" x14ac:dyDescent="0.25">
      <c r="A195" s="289"/>
      <c r="B195" s="21"/>
      <c r="C195" s="266"/>
      <c r="D195" s="365"/>
      <c r="E195" s="8" t="s">
        <v>24</v>
      </c>
      <c r="F195" s="15" t="s">
        <v>92</v>
      </c>
      <c r="G195" s="10" t="s">
        <v>93</v>
      </c>
      <c r="H195" s="75">
        <v>0</v>
      </c>
      <c r="I195" s="75">
        <v>0</v>
      </c>
      <c r="J195" s="18">
        <v>0</v>
      </c>
      <c r="K195" s="84">
        <v>0</v>
      </c>
      <c r="L195" s="265"/>
      <c r="M195" s="292"/>
      <c r="N195" s="265"/>
    </row>
    <row r="196" spans="1:14" ht="81.75" hidden="1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0</v>
      </c>
      <c r="I196" s="41">
        <v>0</v>
      </c>
      <c r="J196" s="18">
        <v>0</v>
      </c>
      <c r="K196" s="278">
        <v>0</v>
      </c>
      <c r="L196" s="263">
        <v>0</v>
      </c>
      <c r="M196" s="292"/>
      <c r="N196" s="263"/>
    </row>
    <row r="197" spans="1:14" ht="81.75" hidden="1" customHeight="1" x14ac:dyDescent="0.25">
      <c r="A197" s="289"/>
      <c r="B197" s="20"/>
      <c r="C197" s="266"/>
      <c r="D197" s="364"/>
      <c r="E197" s="8" t="s">
        <v>18</v>
      </c>
      <c r="F197" s="9" t="s">
        <v>90</v>
      </c>
      <c r="G197" s="10" t="s">
        <v>20</v>
      </c>
      <c r="H197" s="41">
        <v>0</v>
      </c>
      <c r="I197" s="41">
        <v>0</v>
      </c>
      <c r="J197" s="18">
        <v>0</v>
      </c>
      <c r="K197" s="366"/>
      <c r="L197" s="264"/>
      <c r="M197" s="292"/>
      <c r="N197" s="264"/>
    </row>
    <row r="198" spans="1:14" ht="81.75" hidden="1" customHeight="1" x14ac:dyDescent="0.25">
      <c r="A198" s="289"/>
      <c r="B198" s="20"/>
      <c r="C198" s="266"/>
      <c r="D198" s="364"/>
      <c r="E198" s="8" t="s">
        <v>18</v>
      </c>
      <c r="F198" s="9" t="s">
        <v>91</v>
      </c>
      <c r="G198" s="10" t="s">
        <v>20</v>
      </c>
      <c r="H198" s="41">
        <v>0</v>
      </c>
      <c r="I198" s="41">
        <v>0</v>
      </c>
      <c r="J198" s="18">
        <v>0</v>
      </c>
      <c r="K198" s="367"/>
      <c r="L198" s="264"/>
      <c r="M198" s="292"/>
      <c r="N198" s="264"/>
    </row>
    <row r="199" spans="1:14" ht="81.75" hidden="1" customHeight="1" x14ac:dyDescent="0.25">
      <c r="A199" s="289"/>
      <c r="B199" s="21"/>
      <c r="C199" s="266"/>
      <c r="D199" s="365"/>
      <c r="E199" s="8" t="s">
        <v>24</v>
      </c>
      <c r="F199" s="15" t="s">
        <v>92</v>
      </c>
      <c r="G199" s="10" t="s">
        <v>93</v>
      </c>
      <c r="H199" s="75">
        <v>0</v>
      </c>
      <c r="I199" s="75">
        <v>0</v>
      </c>
      <c r="J199" s="18">
        <v>0</v>
      </c>
      <c r="K199" s="84">
        <v>0</v>
      </c>
      <c r="L199" s="265"/>
      <c r="M199" s="292"/>
      <c r="N199" s="265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0</v>
      </c>
      <c r="I200" s="41">
        <v>0</v>
      </c>
      <c r="J200" s="18">
        <v>0</v>
      </c>
      <c r="K200" s="278">
        <v>0</v>
      </c>
      <c r="L200" s="263">
        <v>0</v>
      </c>
      <c r="M200" s="292"/>
      <c r="N200" s="263"/>
    </row>
    <row r="201" spans="1:14" ht="81.75" hidden="1" customHeight="1" x14ac:dyDescent="0.25">
      <c r="A201" s="289"/>
      <c r="B201" s="20"/>
      <c r="C201" s="266"/>
      <c r="D201" s="364"/>
      <c r="E201" s="8" t="s">
        <v>18</v>
      </c>
      <c r="F201" s="9" t="s">
        <v>90</v>
      </c>
      <c r="G201" s="10" t="s">
        <v>20</v>
      </c>
      <c r="H201" s="41">
        <v>0</v>
      </c>
      <c r="I201" s="41">
        <v>0</v>
      </c>
      <c r="J201" s="18">
        <v>0</v>
      </c>
      <c r="K201" s="366"/>
      <c r="L201" s="264"/>
      <c r="M201" s="292"/>
      <c r="N201" s="264"/>
    </row>
    <row r="202" spans="1:14" ht="81.75" hidden="1" customHeight="1" x14ac:dyDescent="0.25">
      <c r="A202" s="289"/>
      <c r="B202" s="20"/>
      <c r="C202" s="266"/>
      <c r="D202" s="364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8">
        <v>0</v>
      </c>
      <c r="K202" s="367"/>
      <c r="L202" s="264"/>
      <c r="M202" s="292"/>
      <c r="N202" s="264"/>
    </row>
    <row r="203" spans="1:14" ht="81.75" hidden="1" customHeight="1" x14ac:dyDescent="0.25">
      <c r="A203" s="289"/>
      <c r="B203" s="21"/>
      <c r="C203" s="266"/>
      <c r="D203" s="365"/>
      <c r="E203" s="8" t="s">
        <v>24</v>
      </c>
      <c r="F203" s="15" t="s">
        <v>92</v>
      </c>
      <c r="G203" s="10" t="s">
        <v>93</v>
      </c>
      <c r="H203" s="75">
        <v>0</v>
      </c>
      <c r="I203" s="75">
        <v>0</v>
      </c>
      <c r="J203" s="18">
        <v>0</v>
      </c>
      <c r="K203" s="84">
        <v>0</v>
      </c>
      <c r="L203" s="265"/>
      <c r="M203" s="292"/>
      <c r="N203" s="265"/>
    </row>
    <row r="204" spans="1:14" ht="81.75" hidden="1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0</v>
      </c>
      <c r="I204" s="41">
        <v>0</v>
      </c>
      <c r="J204" s="18">
        <v>0</v>
      </c>
      <c r="K204" s="278">
        <v>0</v>
      </c>
      <c r="L204" s="263">
        <v>0</v>
      </c>
      <c r="M204" s="292"/>
      <c r="N204" s="263"/>
    </row>
    <row r="205" spans="1:14" ht="81.75" hidden="1" customHeight="1" x14ac:dyDescent="0.25">
      <c r="A205" s="289"/>
      <c r="B205" s="20"/>
      <c r="C205" s="266"/>
      <c r="D205" s="364"/>
      <c r="E205" s="8" t="s">
        <v>18</v>
      </c>
      <c r="F205" s="9" t="s">
        <v>90</v>
      </c>
      <c r="G205" s="10" t="s">
        <v>20</v>
      </c>
      <c r="H205" s="41">
        <v>0</v>
      </c>
      <c r="I205" s="41">
        <v>0</v>
      </c>
      <c r="J205" s="18">
        <v>0</v>
      </c>
      <c r="K205" s="366"/>
      <c r="L205" s="264"/>
      <c r="M205" s="292"/>
      <c r="N205" s="264"/>
    </row>
    <row r="206" spans="1:14" ht="81.75" hidden="1" customHeight="1" x14ac:dyDescent="0.25">
      <c r="A206" s="289"/>
      <c r="B206" s="20"/>
      <c r="C206" s="266"/>
      <c r="D206" s="364"/>
      <c r="E206" s="8" t="s">
        <v>18</v>
      </c>
      <c r="F206" s="9" t="s">
        <v>91</v>
      </c>
      <c r="G206" s="10" t="s">
        <v>20</v>
      </c>
      <c r="H206" s="41">
        <v>0</v>
      </c>
      <c r="I206" s="41">
        <v>0</v>
      </c>
      <c r="J206" s="18">
        <v>0</v>
      </c>
      <c r="K206" s="367"/>
      <c r="L206" s="264"/>
      <c r="M206" s="292"/>
      <c r="N206" s="264"/>
    </row>
    <row r="207" spans="1:14" ht="81.75" hidden="1" customHeight="1" x14ac:dyDescent="0.25">
      <c r="A207" s="289"/>
      <c r="B207" s="21"/>
      <c r="C207" s="266"/>
      <c r="D207" s="365"/>
      <c r="E207" s="8" t="s">
        <v>24</v>
      </c>
      <c r="F207" s="15" t="s">
        <v>92</v>
      </c>
      <c r="G207" s="10" t="s">
        <v>93</v>
      </c>
      <c r="H207" s="75">
        <v>0</v>
      </c>
      <c r="I207" s="75">
        <v>0</v>
      </c>
      <c r="J207" s="18">
        <v>0</v>
      </c>
      <c r="K207" s="84">
        <v>0</v>
      </c>
      <c r="L207" s="265"/>
      <c r="M207" s="292"/>
      <c r="N207" s="265"/>
    </row>
    <row r="208" spans="1:14" ht="88.5" hidden="1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0</v>
      </c>
      <c r="I208" s="41">
        <v>0</v>
      </c>
      <c r="J208" s="18">
        <v>0</v>
      </c>
      <c r="K208" s="278">
        <v>0</v>
      </c>
      <c r="L208" s="23"/>
      <c r="M208" s="292"/>
      <c r="N208" s="294"/>
    </row>
    <row r="209" spans="1:14" ht="72" hidden="1" customHeight="1" x14ac:dyDescent="0.25">
      <c r="A209" s="289"/>
      <c r="B209" s="20"/>
      <c r="C209" s="266"/>
      <c r="D209" s="364"/>
      <c r="E209" s="8" t="s">
        <v>18</v>
      </c>
      <c r="F209" s="9" t="s">
        <v>90</v>
      </c>
      <c r="G209" s="10" t="s">
        <v>20</v>
      </c>
      <c r="H209" s="41">
        <v>0</v>
      </c>
      <c r="I209" s="41">
        <v>0</v>
      </c>
      <c r="J209" s="18">
        <v>0</v>
      </c>
      <c r="K209" s="366"/>
      <c r="L209" s="23"/>
      <c r="M209" s="292"/>
      <c r="N209" s="295"/>
    </row>
    <row r="210" spans="1:14" ht="81.75" hidden="1" customHeight="1" x14ac:dyDescent="0.25">
      <c r="A210" s="289"/>
      <c r="B210" s="20"/>
      <c r="C210" s="266"/>
      <c r="D210" s="364"/>
      <c r="E210" s="8" t="s">
        <v>18</v>
      </c>
      <c r="F210" s="9" t="s">
        <v>91</v>
      </c>
      <c r="G210" s="10" t="s">
        <v>20</v>
      </c>
      <c r="H210" s="41">
        <v>0</v>
      </c>
      <c r="I210" s="41">
        <v>0</v>
      </c>
      <c r="J210" s="18">
        <v>0</v>
      </c>
      <c r="K210" s="367"/>
      <c r="L210" s="23"/>
      <c r="M210" s="292"/>
      <c r="N210" s="295"/>
    </row>
    <row r="211" spans="1:14" ht="60" hidden="1" customHeight="1" x14ac:dyDescent="0.25">
      <c r="A211" s="289"/>
      <c r="B211" s="21"/>
      <c r="C211" s="266"/>
      <c r="D211" s="365"/>
      <c r="E211" s="8" t="s">
        <v>24</v>
      </c>
      <c r="F211" s="15" t="s">
        <v>92</v>
      </c>
      <c r="G211" s="10" t="s">
        <v>93</v>
      </c>
      <c r="H211" s="75">
        <v>0</v>
      </c>
      <c r="I211" s="75">
        <v>0</v>
      </c>
      <c r="J211" s="18">
        <v>0</v>
      </c>
      <c r="K211" s="84">
        <v>0</v>
      </c>
      <c r="L211" s="18">
        <v>0</v>
      </c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41">
        <v>0</v>
      </c>
      <c r="I212" s="41">
        <v>0</v>
      </c>
      <c r="J212" s="18">
        <v>0</v>
      </c>
      <c r="K212" s="278">
        <v>0</v>
      </c>
      <c r="L212" s="23"/>
      <c r="M212" s="292"/>
      <c r="N212" s="24"/>
    </row>
    <row r="213" spans="1:14" ht="72" hidden="1" customHeight="1" x14ac:dyDescent="0.25">
      <c r="A213" s="289"/>
      <c r="B213" s="20"/>
      <c r="C213" s="266"/>
      <c r="D213" s="364"/>
      <c r="E213" s="8" t="s">
        <v>18</v>
      </c>
      <c r="F213" s="9" t="s">
        <v>124</v>
      </c>
      <c r="G213" s="10" t="s">
        <v>20</v>
      </c>
      <c r="H213" s="41">
        <v>0</v>
      </c>
      <c r="I213" s="41">
        <v>0</v>
      </c>
      <c r="J213" s="18">
        <v>0</v>
      </c>
      <c r="K213" s="366"/>
      <c r="L213" s="23"/>
      <c r="M213" s="292"/>
      <c r="N213" s="24"/>
    </row>
    <row r="214" spans="1:14" ht="81.75" hidden="1" customHeight="1" x14ac:dyDescent="0.25">
      <c r="A214" s="289"/>
      <c r="B214" s="20"/>
      <c r="C214" s="266"/>
      <c r="D214" s="364"/>
      <c r="E214" s="8" t="s">
        <v>18</v>
      </c>
      <c r="F214" s="9" t="s">
        <v>125</v>
      </c>
      <c r="G214" s="10" t="s">
        <v>20</v>
      </c>
      <c r="H214" s="41">
        <v>0</v>
      </c>
      <c r="I214" s="41">
        <v>0</v>
      </c>
      <c r="J214" s="18">
        <v>0</v>
      </c>
      <c r="K214" s="367"/>
      <c r="L214" s="23"/>
      <c r="M214" s="292"/>
      <c r="N214" s="24"/>
    </row>
    <row r="215" spans="1:14" ht="60" hidden="1" customHeight="1" x14ac:dyDescent="0.25">
      <c r="A215" s="290"/>
      <c r="B215" s="21"/>
      <c r="C215" s="266"/>
      <c r="D215" s="365"/>
      <c r="E215" s="8" t="s">
        <v>24</v>
      </c>
      <c r="F215" s="15" t="s">
        <v>25</v>
      </c>
      <c r="G215" s="10" t="s">
        <v>93</v>
      </c>
      <c r="H215" s="75">
        <v>0</v>
      </c>
      <c r="I215" s="75">
        <v>0</v>
      </c>
      <c r="J215" s="18">
        <v>0</v>
      </c>
      <c r="K215" s="84">
        <v>0</v>
      </c>
      <c r="L215" s="18">
        <v>0</v>
      </c>
      <c r="M215" s="292"/>
      <c r="N215" s="18"/>
    </row>
    <row r="216" spans="1:14" ht="63" hidden="1" customHeight="1" x14ac:dyDescent="0.25">
      <c r="A216" s="361"/>
      <c r="B216" s="85"/>
      <c r="C216" s="346" t="s">
        <v>151</v>
      </c>
      <c r="D216" s="347" t="s">
        <v>17</v>
      </c>
      <c r="E216" s="86" t="s">
        <v>18</v>
      </c>
      <c r="F216" s="87" t="s">
        <v>152</v>
      </c>
      <c r="G216" s="86" t="s">
        <v>20</v>
      </c>
      <c r="H216" s="88">
        <v>0</v>
      </c>
      <c r="I216" s="88">
        <v>0</v>
      </c>
      <c r="J216" s="89">
        <v>0</v>
      </c>
      <c r="K216" s="278">
        <f>(J216+J217+J218)/3</f>
        <v>0</v>
      </c>
      <c r="L216" s="353">
        <f>(K216+K219)/2</f>
        <v>0</v>
      </c>
      <c r="M216" s="292"/>
      <c r="N216" s="90"/>
    </row>
    <row r="217" spans="1:14" ht="63" hidden="1" customHeight="1" x14ac:dyDescent="0.25">
      <c r="A217" s="362"/>
      <c r="B217" s="91"/>
      <c r="C217" s="346"/>
      <c r="D217" s="348"/>
      <c r="E217" s="86" t="s">
        <v>18</v>
      </c>
      <c r="F217" s="87" t="s">
        <v>153</v>
      </c>
      <c r="G217" s="86" t="s">
        <v>20</v>
      </c>
      <c r="H217" s="88">
        <v>0</v>
      </c>
      <c r="I217" s="88">
        <v>0</v>
      </c>
      <c r="J217" s="89">
        <v>0</v>
      </c>
      <c r="K217" s="359"/>
      <c r="L217" s="354"/>
      <c r="M217" s="292"/>
      <c r="N217" s="90"/>
    </row>
    <row r="218" spans="1:14" ht="63" hidden="1" customHeight="1" x14ac:dyDescent="0.25">
      <c r="A218" s="362"/>
      <c r="B218" s="92"/>
      <c r="C218" s="346"/>
      <c r="D218" s="348"/>
      <c r="E218" s="86" t="s">
        <v>18</v>
      </c>
      <c r="F218" s="87" t="s">
        <v>154</v>
      </c>
      <c r="G218" s="86" t="s">
        <v>20</v>
      </c>
      <c r="H218" s="88">
        <v>0</v>
      </c>
      <c r="I218" s="88">
        <v>0</v>
      </c>
      <c r="J218" s="89">
        <v>0</v>
      </c>
      <c r="K218" s="360"/>
      <c r="L218" s="354"/>
      <c r="M218" s="292"/>
      <c r="N218" s="90"/>
    </row>
    <row r="219" spans="1:14" ht="52.5" hidden="1" customHeight="1" x14ac:dyDescent="0.25">
      <c r="A219" s="362"/>
      <c r="B219" s="92"/>
      <c r="C219" s="346"/>
      <c r="D219" s="349"/>
      <c r="E219" s="86" t="s">
        <v>24</v>
      </c>
      <c r="F219" s="93" t="s">
        <v>155</v>
      </c>
      <c r="G219" s="86" t="s">
        <v>156</v>
      </c>
      <c r="H219" s="75">
        <v>0</v>
      </c>
      <c r="I219" s="75">
        <v>0</v>
      </c>
      <c r="J219" s="89">
        <v>0</v>
      </c>
      <c r="K219" s="94">
        <f>J219</f>
        <v>0</v>
      </c>
      <c r="L219" s="355"/>
      <c r="M219" s="292"/>
      <c r="N219" s="95"/>
    </row>
    <row r="220" spans="1:14" ht="63" x14ac:dyDescent="0.25">
      <c r="A220" s="362"/>
      <c r="B220" s="92"/>
      <c r="C220" s="346" t="s">
        <v>157</v>
      </c>
      <c r="D220" s="347" t="s">
        <v>17</v>
      </c>
      <c r="E220" s="86" t="s">
        <v>18</v>
      </c>
      <c r="F220" s="87" t="s">
        <v>152</v>
      </c>
      <c r="G220" s="86" t="s">
        <v>20</v>
      </c>
      <c r="H220" s="88">
        <v>10.032894736842104</v>
      </c>
      <c r="I220" s="88">
        <v>10.576923076923077</v>
      </c>
      <c r="J220" s="95">
        <f>IF(H220/I220*100&gt;100,100,H220/I220*100)</f>
        <v>94.856459330143537</v>
      </c>
      <c r="K220" s="350">
        <f>(J220+J221+J222)/3</f>
        <v>98.285486443381174</v>
      </c>
      <c r="L220" s="356"/>
      <c r="M220" s="292"/>
      <c r="N220" s="90"/>
    </row>
    <row r="221" spans="1:14" ht="63" x14ac:dyDescent="0.25">
      <c r="A221" s="362"/>
      <c r="B221" s="92" t="s">
        <v>158</v>
      </c>
      <c r="C221" s="346"/>
      <c r="D221" s="348"/>
      <c r="E221" s="86" t="s">
        <v>18</v>
      </c>
      <c r="F221" s="87" t="s">
        <v>153</v>
      </c>
      <c r="G221" s="86" t="s">
        <v>20</v>
      </c>
      <c r="H221" s="88">
        <v>100</v>
      </c>
      <c r="I221" s="88">
        <v>100</v>
      </c>
      <c r="J221" s="95">
        <f>IF(I221/H221*100&gt;100,100,I221/H221*100)</f>
        <v>100</v>
      </c>
      <c r="K221" s="351"/>
      <c r="L221" s="357"/>
      <c r="M221" s="292"/>
      <c r="N221" s="90"/>
    </row>
    <row r="222" spans="1:14" ht="63" x14ac:dyDescent="0.25">
      <c r="A222" s="362"/>
      <c r="B222" s="92"/>
      <c r="C222" s="346"/>
      <c r="D222" s="348"/>
      <c r="E222" s="86" t="s">
        <v>18</v>
      </c>
      <c r="F222" s="87" t="s">
        <v>154</v>
      </c>
      <c r="G222" s="86" t="s">
        <v>20</v>
      </c>
      <c r="H222" s="88">
        <v>90</v>
      </c>
      <c r="I222" s="88">
        <v>100</v>
      </c>
      <c r="J222" s="95">
        <f>IF(I222/H222*100&gt;100,100,I222/H222*100)</f>
        <v>100</v>
      </c>
      <c r="K222" s="352"/>
      <c r="L222" s="358"/>
      <c r="M222" s="292"/>
      <c r="N222" s="90"/>
    </row>
    <row r="223" spans="1:14" ht="31.5" x14ac:dyDescent="0.25">
      <c r="A223" s="362"/>
      <c r="B223" s="92"/>
      <c r="C223" s="346"/>
      <c r="D223" s="349"/>
      <c r="E223" s="86" t="s">
        <v>24</v>
      </c>
      <c r="F223" s="93" t="s">
        <v>155</v>
      </c>
      <c r="G223" s="86" t="s">
        <v>156</v>
      </c>
      <c r="H223" s="22">
        <v>8</v>
      </c>
      <c r="I223" s="22">
        <v>8</v>
      </c>
      <c r="J223" s="95">
        <f>IF(I223/H223*100&gt;100,100,I223/H223*100)</f>
        <v>100</v>
      </c>
      <c r="K223" s="95">
        <f>J223</f>
        <v>100</v>
      </c>
      <c r="L223" s="16">
        <f>(K220+K223)/2</f>
        <v>99.14274322169058</v>
      </c>
      <c r="M223" s="292"/>
      <c r="N223" s="95"/>
    </row>
    <row r="224" spans="1:14" ht="63" hidden="1" customHeight="1" x14ac:dyDescent="0.25">
      <c r="A224" s="362"/>
      <c r="B224" s="92"/>
      <c r="C224" s="346" t="s">
        <v>159</v>
      </c>
      <c r="D224" s="347" t="s">
        <v>17</v>
      </c>
      <c r="E224" s="86" t="s">
        <v>18</v>
      </c>
      <c r="F224" s="87" t="s">
        <v>152</v>
      </c>
      <c r="G224" s="86" t="s">
        <v>20</v>
      </c>
      <c r="H224" s="88">
        <v>0</v>
      </c>
      <c r="I224" s="88">
        <v>0</v>
      </c>
      <c r="J224" s="89">
        <v>0</v>
      </c>
      <c r="K224" s="278">
        <f>(J224+J225+J226)/3</f>
        <v>0</v>
      </c>
      <c r="L224" s="353">
        <f>(K224+K227)/2</f>
        <v>0</v>
      </c>
      <c r="M224" s="292"/>
      <c r="N224" s="90"/>
    </row>
    <row r="225" spans="1:14" ht="63" hidden="1" customHeight="1" x14ac:dyDescent="0.25">
      <c r="A225" s="362"/>
      <c r="B225" s="92"/>
      <c r="C225" s="346"/>
      <c r="D225" s="348"/>
      <c r="E225" s="86" t="s">
        <v>18</v>
      </c>
      <c r="F225" s="87" t="s">
        <v>153</v>
      </c>
      <c r="G225" s="86" t="s">
        <v>20</v>
      </c>
      <c r="H225" s="88">
        <v>0</v>
      </c>
      <c r="I225" s="88">
        <v>0</v>
      </c>
      <c r="J225" s="89">
        <v>0</v>
      </c>
      <c r="K225" s="359"/>
      <c r="L225" s="354"/>
      <c r="M225" s="292"/>
      <c r="N225" s="90"/>
    </row>
    <row r="226" spans="1:14" ht="63" hidden="1" customHeight="1" x14ac:dyDescent="0.25">
      <c r="A226" s="362"/>
      <c r="B226" s="92"/>
      <c r="C226" s="346"/>
      <c r="D226" s="348"/>
      <c r="E226" s="86" t="s">
        <v>18</v>
      </c>
      <c r="F226" s="87" t="s">
        <v>154</v>
      </c>
      <c r="G226" s="86" t="s">
        <v>20</v>
      </c>
      <c r="H226" s="88">
        <v>0</v>
      </c>
      <c r="I226" s="88">
        <v>0</v>
      </c>
      <c r="J226" s="89">
        <v>0</v>
      </c>
      <c r="K226" s="360"/>
      <c r="L226" s="354"/>
      <c r="M226" s="292"/>
      <c r="N226" s="90"/>
    </row>
    <row r="227" spans="1:14" ht="31.5" hidden="1" customHeight="1" x14ac:dyDescent="0.25">
      <c r="A227" s="362"/>
      <c r="B227" s="92"/>
      <c r="C227" s="346"/>
      <c r="D227" s="349"/>
      <c r="E227" s="86" t="s">
        <v>24</v>
      </c>
      <c r="F227" s="93" t="s">
        <v>155</v>
      </c>
      <c r="G227" s="86" t="s">
        <v>156</v>
      </c>
      <c r="H227" s="75">
        <v>0</v>
      </c>
      <c r="I227" s="75">
        <v>0</v>
      </c>
      <c r="J227" s="89">
        <v>0</v>
      </c>
      <c r="K227" s="94">
        <f>J227</f>
        <v>0</v>
      </c>
      <c r="L227" s="355"/>
      <c r="M227" s="292"/>
      <c r="N227" s="95"/>
    </row>
    <row r="228" spans="1:14" ht="63" hidden="1" customHeight="1" x14ac:dyDescent="0.25">
      <c r="A228" s="362"/>
      <c r="B228" s="92"/>
      <c r="C228" s="346" t="s">
        <v>160</v>
      </c>
      <c r="D228" s="347" t="s">
        <v>17</v>
      </c>
      <c r="E228" s="86" t="s">
        <v>18</v>
      </c>
      <c r="F228" s="87" t="s">
        <v>152</v>
      </c>
      <c r="G228" s="86" t="s">
        <v>20</v>
      </c>
      <c r="H228" s="88">
        <v>0</v>
      </c>
      <c r="I228" s="88">
        <v>0</v>
      </c>
      <c r="J228" s="89">
        <v>0</v>
      </c>
      <c r="K228" s="278">
        <f>(J228+J229+J230)/3</f>
        <v>0</v>
      </c>
      <c r="L228" s="353">
        <f>(K228+K231)/2</f>
        <v>0</v>
      </c>
      <c r="M228" s="292"/>
      <c r="N228" s="90"/>
    </row>
    <row r="229" spans="1:14" ht="63" hidden="1" customHeight="1" x14ac:dyDescent="0.25">
      <c r="A229" s="362"/>
      <c r="B229" s="92" t="s">
        <v>161</v>
      </c>
      <c r="C229" s="346"/>
      <c r="D229" s="348"/>
      <c r="E229" s="86" t="s">
        <v>18</v>
      </c>
      <c r="F229" s="87" t="s">
        <v>153</v>
      </c>
      <c r="G229" s="86" t="s">
        <v>20</v>
      </c>
      <c r="H229" s="88">
        <v>0</v>
      </c>
      <c r="I229" s="88">
        <v>0</v>
      </c>
      <c r="J229" s="89">
        <v>0</v>
      </c>
      <c r="K229" s="359"/>
      <c r="L229" s="354"/>
      <c r="M229" s="292"/>
      <c r="N229" s="90"/>
    </row>
    <row r="230" spans="1:14" ht="63" hidden="1" customHeight="1" x14ac:dyDescent="0.25">
      <c r="A230" s="362"/>
      <c r="B230" s="92"/>
      <c r="C230" s="346"/>
      <c r="D230" s="348"/>
      <c r="E230" s="86" t="s">
        <v>18</v>
      </c>
      <c r="F230" s="87" t="s">
        <v>154</v>
      </c>
      <c r="G230" s="86" t="s">
        <v>20</v>
      </c>
      <c r="H230" s="88">
        <v>0</v>
      </c>
      <c r="I230" s="88">
        <v>0</v>
      </c>
      <c r="J230" s="89">
        <v>0</v>
      </c>
      <c r="K230" s="360"/>
      <c r="L230" s="354"/>
      <c r="M230" s="292"/>
      <c r="N230" s="90"/>
    </row>
    <row r="231" spans="1:14" ht="31.5" hidden="1" customHeight="1" x14ac:dyDescent="0.25">
      <c r="A231" s="362"/>
      <c r="B231" s="92"/>
      <c r="C231" s="346"/>
      <c r="D231" s="349"/>
      <c r="E231" s="86" t="s">
        <v>24</v>
      </c>
      <c r="F231" s="93" t="s">
        <v>155</v>
      </c>
      <c r="G231" s="86" t="s">
        <v>156</v>
      </c>
      <c r="H231" s="75">
        <v>0</v>
      </c>
      <c r="I231" s="75">
        <v>0</v>
      </c>
      <c r="J231" s="89">
        <v>0</v>
      </c>
      <c r="K231" s="94">
        <f>J231</f>
        <v>0</v>
      </c>
      <c r="L231" s="355"/>
      <c r="M231" s="292"/>
      <c r="N231" s="95"/>
    </row>
    <row r="232" spans="1:14" ht="63" hidden="1" customHeight="1" x14ac:dyDescent="0.25">
      <c r="A232" s="362"/>
      <c r="B232" s="92"/>
      <c r="C232" s="346" t="s">
        <v>162</v>
      </c>
      <c r="D232" s="347" t="s">
        <v>17</v>
      </c>
      <c r="E232" s="86" t="s">
        <v>18</v>
      </c>
      <c r="F232" s="87" t="s">
        <v>152</v>
      </c>
      <c r="G232" s="86" t="s">
        <v>20</v>
      </c>
      <c r="H232" s="88">
        <v>0</v>
      </c>
      <c r="I232" s="88">
        <v>0</v>
      </c>
      <c r="J232" s="89">
        <v>0</v>
      </c>
      <c r="K232" s="278">
        <f>(J232+J233+J234)/3</f>
        <v>0</v>
      </c>
      <c r="L232" s="353">
        <f>(K232+K235)/2</f>
        <v>0</v>
      </c>
      <c r="M232" s="292"/>
      <c r="N232" s="90"/>
    </row>
    <row r="233" spans="1:14" ht="63" hidden="1" customHeight="1" x14ac:dyDescent="0.25">
      <c r="A233" s="362"/>
      <c r="B233" s="92" t="s">
        <v>163</v>
      </c>
      <c r="C233" s="346"/>
      <c r="D233" s="348"/>
      <c r="E233" s="86" t="s">
        <v>18</v>
      </c>
      <c r="F233" s="87" t="s">
        <v>153</v>
      </c>
      <c r="G233" s="86" t="s">
        <v>20</v>
      </c>
      <c r="H233" s="88">
        <v>0</v>
      </c>
      <c r="I233" s="88">
        <v>0</v>
      </c>
      <c r="J233" s="89">
        <v>0</v>
      </c>
      <c r="K233" s="359"/>
      <c r="L233" s="354"/>
      <c r="M233" s="292"/>
      <c r="N233" s="90"/>
    </row>
    <row r="234" spans="1:14" ht="63" hidden="1" customHeight="1" x14ac:dyDescent="0.25">
      <c r="A234" s="362"/>
      <c r="B234" s="92"/>
      <c r="C234" s="346"/>
      <c r="D234" s="348"/>
      <c r="E234" s="86" t="s">
        <v>18</v>
      </c>
      <c r="F234" s="87" t="s">
        <v>154</v>
      </c>
      <c r="G234" s="86" t="s">
        <v>20</v>
      </c>
      <c r="H234" s="88">
        <v>0</v>
      </c>
      <c r="I234" s="88">
        <v>0</v>
      </c>
      <c r="J234" s="89">
        <v>0</v>
      </c>
      <c r="K234" s="360"/>
      <c r="L234" s="354"/>
      <c r="M234" s="292"/>
      <c r="N234" s="90"/>
    </row>
    <row r="235" spans="1:14" ht="31.5" hidden="1" customHeight="1" x14ac:dyDescent="0.25">
      <c r="A235" s="362"/>
      <c r="B235" s="92"/>
      <c r="C235" s="346"/>
      <c r="D235" s="349"/>
      <c r="E235" s="86" t="s">
        <v>24</v>
      </c>
      <c r="F235" s="93" t="s">
        <v>155</v>
      </c>
      <c r="G235" s="86" t="s">
        <v>156</v>
      </c>
      <c r="H235" s="75">
        <v>0</v>
      </c>
      <c r="I235" s="75">
        <v>0</v>
      </c>
      <c r="J235" s="89">
        <v>0</v>
      </c>
      <c r="K235" s="94">
        <f>J235</f>
        <v>0</v>
      </c>
      <c r="L235" s="355"/>
      <c r="M235" s="292"/>
      <c r="N235" s="95"/>
    </row>
    <row r="236" spans="1:14" ht="63" hidden="1" customHeight="1" x14ac:dyDescent="0.25">
      <c r="A236" s="362"/>
      <c r="B236" s="92"/>
      <c r="C236" s="346" t="s">
        <v>164</v>
      </c>
      <c r="D236" s="347" t="s">
        <v>17</v>
      </c>
      <c r="E236" s="86" t="s">
        <v>18</v>
      </c>
      <c r="F236" s="87" t="s">
        <v>152</v>
      </c>
      <c r="G236" s="86" t="s">
        <v>20</v>
      </c>
      <c r="H236" s="88">
        <v>0</v>
      </c>
      <c r="I236" s="88">
        <v>0</v>
      </c>
      <c r="J236" s="89">
        <v>0</v>
      </c>
      <c r="K236" s="278">
        <f>(J236+J237+J238)/3</f>
        <v>0</v>
      </c>
      <c r="L236" s="353">
        <f>(K236+K239)/2</f>
        <v>0</v>
      </c>
      <c r="M236" s="292"/>
      <c r="N236" s="90"/>
    </row>
    <row r="237" spans="1:14" ht="63" hidden="1" customHeight="1" x14ac:dyDescent="0.25">
      <c r="A237" s="362"/>
      <c r="B237" s="92"/>
      <c r="C237" s="346"/>
      <c r="D237" s="348"/>
      <c r="E237" s="86" t="s">
        <v>18</v>
      </c>
      <c r="F237" s="87" t="s">
        <v>153</v>
      </c>
      <c r="G237" s="86" t="s">
        <v>20</v>
      </c>
      <c r="H237" s="88">
        <v>0</v>
      </c>
      <c r="I237" s="88">
        <v>0</v>
      </c>
      <c r="J237" s="89">
        <v>0</v>
      </c>
      <c r="K237" s="359"/>
      <c r="L237" s="354"/>
      <c r="M237" s="292"/>
      <c r="N237" s="90"/>
    </row>
    <row r="238" spans="1:14" ht="63" hidden="1" customHeight="1" x14ac:dyDescent="0.25">
      <c r="A238" s="362"/>
      <c r="B238" s="92"/>
      <c r="C238" s="346"/>
      <c r="D238" s="348"/>
      <c r="E238" s="86" t="s">
        <v>18</v>
      </c>
      <c r="F238" s="87" t="s">
        <v>154</v>
      </c>
      <c r="G238" s="86" t="s">
        <v>20</v>
      </c>
      <c r="H238" s="88">
        <v>0</v>
      </c>
      <c r="I238" s="88">
        <v>0</v>
      </c>
      <c r="J238" s="89">
        <v>0</v>
      </c>
      <c r="K238" s="360"/>
      <c r="L238" s="354"/>
      <c r="M238" s="292"/>
      <c r="N238" s="90"/>
    </row>
    <row r="239" spans="1:14" ht="31.5" hidden="1" customHeight="1" x14ac:dyDescent="0.25">
      <c r="A239" s="362"/>
      <c r="B239" s="92"/>
      <c r="C239" s="346"/>
      <c r="D239" s="349"/>
      <c r="E239" s="86" t="s">
        <v>24</v>
      </c>
      <c r="F239" s="93" t="s">
        <v>155</v>
      </c>
      <c r="G239" s="86" t="s">
        <v>156</v>
      </c>
      <c r="H239" s="75">
        <v>0</v>
      </c>
      <c r="I239" s="75">
        <v>0</v>
      </c>
      <c r="J239" s="89">
        <v>0</v>
      </c>
      <c r="K239" s="94">
        <f>J239</f>
        <v>0</v>
      </c>
      <c r="L239" s="355"/>
      <c r="M239" s="292"/>
      <c r="N239" s="95"/>
    </row>
    <row r="240" spans="1:14" ht="63" customHeight="1" x14ac:dyDescent="0.25">
      <c r="A240" s="362"/>
      <c r="B240" s="92"/>
      <c r="C240" s="346" t="s">
        <v>165</v>
      </c>
      <c r="D240" s="347" t="s">
        <v>17</v>
      </c>
      <c r="E240" s="86" t="s">
        <v>18</v>
      </c>
      <c r="F240" s="87" t="s">
        <v>152</v>
      </c>
      <c r="G240" s="86" t="s">
        <v>20</v>
      </c>
      <c r="H240" s="88">
        <v>13.990588235294117</v>
      </c>
      <c r="I240" s="88">
        <v>32.941176470588239</v>
      </c>
      <c r="J240" s="95">
        <f>IF(H240/I240*100&gt;100,100,H240/I240*100)</f>
        <v>42.471428571428568</v>
      </c>
      <c r="K240" s="350">
        <f>(J240+J241+J242)/3</f>
        <v>80.823809523809516</v>
      </c>
      <c r="L240" s="356"/>
      <c r="M240" s="292"/>
      <c r="N240" s="90"/>
    </row>
    <row r="241" spans="1:14" ht="63" customHeight="1" x14ac:dyDescent="0.25">
      <c r="A241" s="362"/>
      <c r="B241" s="92" t="s">
        <v>166</v>
      </c>
      <c r="C241" s="346"/>
      <c r="D241" s="348"/>
      <c r="E241" s="86" t="s">
        <v>18</v>
      </c>
      <c r="F241" s="87" t="s">
        <v>153</v>
      </c>
      <c r="G241" s="86" t="s">
        <v>20</v>
      </c>
      <c r="H241" s="88">
        <v>100</v>
      </c>
      <c r="I241" s="88">
        <v>100</v>
      </c>
      <c r="J241" s="95">
        <f>IF(I241/H241*100&gt;100,100,I241/H241*100)</f>
        <v>100</v>
      </c>
      <c r="K241" s="351"/>
      <c r="L241" s="357"/>
      <c r="M241" s="292"/>
      <c r="N241" s="90"/>
    </row>
    <row r="242" spans="1:14" ht="63" customHeight="1" x14ac:dyDescent="0.25">
      <c r="A242" s="362"/>
      <c r="B242" s="92"/>
      <c r="C242" s="346"/>
      <c r="D242" s="348"/>
      <c r="E242" s="86" t="s">
        <v>18</v>
      </c>
      <c r="F242" s="87" t="s">
        <v>154</v>
      </c>
      <c r="G242" s="86" t="s">
        <v>20</v>
      </c>
      <c r="H242" s="88">
        <v>100</v>
      </c>
      <c r="I242" s="88">
        <v>100</v>
      </c>
      <c r="J242" s="95">
        <f>IF(I242/H242*100&gt;100,100,I242/H242*100)</f>
        <v>100</v>
      </c>
      <c r="K242" s="352"/>
      <c r="L242" s="358"/>
      <c r="M242" s="292"/>
      <c r="N242" s="90"/>
    </row>
    <row r="243" spans="1:14" ht="31.5" customHeight="1" x14ac:dyDescent="0.25">
      <c r="A243" s="362"/>
      <c r="B243" s="92"/>
      <c r="C243" s="346"/>
      <c r="D243" s="349"/>
      <c r="E243" s="86" t="s">
        <v>24</v>
      </c>
      <c r="F243" s="93" t="s">
        <v>155</v>
      </c>
      <c r="G243" s="86" t="s">
        <v>156</v>
      </c>
      <c r="H243" s="75">
        <v>1</v>
      </c>
      <c r="I243" s="75">
        <v>1</v>
      </c>
      <c r="J243" s="95">
        <f>IF(I243/H243*100&gt;100,100,I243/H243*100)</f>
        <v>100</v>
      </c>
      <c r="K243" s="95">
        <f>J243</f>
        <v>100</v>
      </c>
      <c r="L243" s="16">
        <f>(K240+K243)/2</f>
        <v>90.411904761904765</v>
      </c>
      <c r="M243" s="292"/>
      <c r="N243" s="95"/>
    </row>
    <row r="244" spans="1:14" ht="63" x14ac:dyDescent="0.25">
      <c r="A244" s="362"/>
      <c r="B244" s="92"/>
      <c r="C244" s="346" t="s">
        <v>167</v>
      </c>
      <c r="D244" s="347" t="s">
        <v>17</v>
      </c>
      <c r="E244" s="86" t="s">
        <v>18</v>
      </c>
      <c r="F244" s="87" t="s">
        <v>152</v>
      </c>
      <c r="G244" s="86" t="s">
        <v>20</v>
      </c>
      <c r="H244" s="88">
        <v>13.963331405436669</v>
      </c>
      <c r="I244" s="88">
        <v>13.585887796414111</v>
      </c>
      <c r="J244" s="95">
        <f>IF(H244/I244*100&gt;100,100,H244/I244*100)</f>
        <v>100</v>
      </c>
      <c r="K244" s="350">
        <f>(J244+J245+J246)/3</f>
        <v>100</v>
      </c>
      <c r="L244" s="356"/>
      <c r="M244" s="292"/>
      <c r="N244" s="90"/>
    </row>
    <row r="245" spans="1:14" ht="63" x14ac:dyDescent="0.25">
      <c r="A245" s="362"/>
      <c r="B245" s="92" t="s">
        <v>168</v>
      </c>
      <c r="C245" s="346"/>
      <c r="D245" s="348"/>
      <c r="E245" s="86" t="s">
        <v>18</v>
      </c>
      <c r="F245" s="87" t="s">
        <v>153</v>
      </c>
      <c r="G245" s="86" t="s">
        <v>20</v>
      </c>
      <c r="H245" s="88">
        <v>100</v>
      </c>
      <c r="I245" s="88">
        <v>100</v>
      </c>
      <c r="J245" s="95">
        <f>IF(I245/H245*100&gt;100,100,I245/H245*100)</f>
        <v>100</v>
      </c>
      <c r="K245" s="351"/>
      <c r="L245" s="357"/>
      <c r="M245" s="292"/>
      <c r="N245" s="90"/>
    </row>
    <row r="246" spans="1:14" ht="63" x14ac:dyDescent="0.25">
      <c r="A246" s="362"/>
      <c r="B246" s="92"/>
      <c r="C246" s="346"/>
      <c r="D246" s="348"/>
      <c r="E246" s="86" t="s">
        <v>18</v>
      </c>
      <c r="F246" s="87" t="s">
        <v>154</v>
      </c>
      <c r="G246" s="86" t="s">
        <v>20</v>
      </c>
      <c r="H246" s="88">
        <v>100</v>
      </c>
      <c r="I246" s="88">
        <v>100</v>
      </c>
      <c r="J246" s="95">
        <f>IF(I246/H246*100&gt;100,100,I246/H246*100)</f>
        <v>100</v>
      </c>
      <c r="K246" s="352"/>
      <c r="L246" s="358"/>
      <c r="M246" s="292"/>
      <c r="N246" s="90"/>
    </row>
    <row r="247" spans="1:14" ht="31.5" x14ac:dyDescent="0.25">
      <c r="A247" s="362"/>
      <c r="B247" s="92"/>
      <c r="C247" s="346"/>
      <c r="D247" s="349"/>
      <c r="E247" s="86" t="s">
        <v>24</v>
      </c>
      <c r="F247" s="93" t="s">
        <v>155</v>
      </c>
      <c r="G247" s="86" t="s">
        <v>156</v>
      </c>
      <c r="H247" s="75">
        <v>7</v>
      </c>
      <c r="I247" s="75">
        <v>7</v>
      </c>
      <c r="J247" s="95">
        <f>IF(I247/H247*100&gt;100,100,I247/H247*100)</f>
        <v>100</v>
      </c>
      <c r="K247" s="95">
        <f>J247</f>
        <v>100</v>
      </c>
      <c r="L247" s="16">
        <f>(K244+K247)/2</f>
        <v>100</v>
      </c>
      <c r="M247" s="292"/>
      <c r="N247" s="95"/>
    </row>
    <row r="248" spans="1:14" ht="63" x14ac:dyDescent="0.25">
      <c r="A248" s="362"/>
      <c r="B248" s="92"/>
      <c r="C248" s="346" t="s">
        <v>169</v>
      </c>
      <c r="D248" s="347" t="s">
        <v>17</v>
      </c>
      <c r="E248" s="86" t="s">
        <v>18</v>
      </c>
      <c r="F248" s="87" t="s">
        <v>152</v>
      </c>
      <c r="G248" s="86" t="s">
        <v>20</v>
      </c>
      <c r="H248" s="88">
        <v>9.9874861980125118</v>
      </c>
      <c r="I248" s="88">
        <v>9.209787523271963</v>
      </c>
      <c r="J248" s="95">
        <f>IF(H248/I248*100&gt;100,100,H248/I248*100)</f>
        <v>100</v>
      </c>
      <c r="K248" s="350">
        <f>(J248+J249+J250)/3</f>
        <v>93.908333333333346</v>
      </c>
      <c r="L248" s="356"/>
      <c r="M248" s="292"/>
      <c r="N248" s="90"/>
    </row>
    <row r="249" spans="1:14" ht="63" x14ac:dyDescent="0.25">
      <c r="A249" s="362"/>
      <c r="B249" s="96" t="s">
        <v>170</v>
      </c>
      <c r="C249" s="346"/>
      <c r="D249" s="348"/>
      <c r="E249" s="86" t="s">
        <v>18</v>
      </c>
      <c r="F249" s="87" t="s">
        <v>153</v>
      </c>
      <c r="G249" s="86" t="s">
        <v>20</v>
      </c>
      <c r="H249" s="88">
        <v>100</v>
      </c>
      <c r="I249" s="88">
        <v>100</v>
      </c>
      <c r="J249" s="95">
        <f>IF(I249/H249*100&gt;100,100,I249/H249*100)</f>
        <v>100</v>
      </c>
      <c r="K249" s="351"/>
      <c r="L249" s="357"/>
      <c r="M249" s="292"/>
      <c r="N249" s="90"/>
    </row>
    <row r="250" spans="1:14" ht="63" x14ac:dyDescent="0.25">
      <c r="A250" s="362"/>
      <c r="B250" s="92"/>
      <c r="C250" s="346"/>
      <c r="D250" s="348"/>
      <c r="E250" s="86" t="s">
        <v>18</v>
      </c>
      <c r="F250" s="87" t="s">
        <v>154</v>
      </c>
      <c r="G250" s="86" t="s">
        <v>20</v>
      </c>
      <c r="H250" s="88">
        <v>80</v>
      </c>
      <c r="I250" s="88">
        <v>65.38</v>
      </c>
      <c r="J250" s="95">
        <f>IF(I250/H250*100&gt;100,100,I250/H250*100)</f>
        <v>81.724999999999994</v>
      </c>
      <c r="K250" s="352"/>
      <c r="L250" s="358"/>
      <c r="M250" s="292"/>
      <c r="N250" s="90"/>
    </row>
    <row r="251" spans="1:14" ht="31.5" x14ac:dyDescent="0.25">
      <c r="A251" s="362"/>
      <c r="B251" s="92"/>
      <c r="C251" s="346"/>
      <c r="D251" s="349"/>
      <c r="E251" s="86" t="s">
        <v>24</v>
      </c>
      <c r="F251" s="93" t="s">
        <v>155</v>
      </c>
      <c r="G251" s="86" t="s">
        <v>156</v>
      </c>
      <c r="H251" s="75">
        <v>275</v>
      </c>
      <c r="I251" s="75">
        <v>274</v>
      </c>
      <c r="J251" s="95">
        <f>IF(I251/H251*100&gt;100,100,I251/H251*100)</f>
        <v>99.63636363636364</v>
      </c>
      <c r="K251" s="95">
        <f>J251</f>
        <v>99.63636363636364</v>
      </c>
      <c r="L251" s="16">
        <f>(K248+K251)/2</f>
        <v>96.772348484848493</v>
      </c>
      <c r="M251" s="292"/>
      <c r="N251" s="95"/>
    </row>
    <row r="252" spans="1:14" ht="63" hidden="1" customHeight="1" x14ac:dyDescent="0.25">
      <c r="A252" s="362"/>
      <c r="B252" s="92"/>
      <c r="C252" s="346" t="s">
        <v>171</v>
      </c>
      <c r="D252" s="347" t="s">
        <v>17</v>
      </c>
      <c r="E252" s="86" t="s">
        <v>18</v>
      </c>
      <c r="F252" s="87" t="s">
        <v>152</v>
      </c>
      <c r="G252" s="86" t="s">
        <v>20</v>
      </c>
      <c r="H252" s="88">
        <v>0</v>
      </c>
      <c r="I252" s="88">
        <v>0</v>
      </c>
      <c r="J252" s="89">
        <v>0</v>
      </c>
      <c r="K252" s="278">
        <f>(J252+J253+J254)/3</f>
        <v>0</v>
      </c>
      <c r="L252" s="353">
        <f>(K252+K255)/2</f>
        <v>0</v>
      </c>
      <c r="M252" s="292"/>
      <c r="N252" s="90"/>
    </row>
    <row r="253" spans="1:14" ht="63" hidden="1" customHeight="1" x14ac:dyDescent="0.25">
      <c r="A253" s="362"/>
      <c r="B253" s="96" t="s">
        <v>172</v>
      </c>
      <c r="C253" s="346"/>
      <c r="D253" s="348"/>
      <c r="E253" s="86" t="s">
        <v>18</v>
      </c>
      <c r="F253" s="87" t="s">
        <v>153</v>
      </c>
      <c r="G253" s="86" t="s">
        <v>20</v>
      </c>
      <c r="H253" s="88">
        <v>0</v>
      </c>
      <c r="I253" s="88">
        <v>0</v>
      </c>
      <c r="J253" s="89">
        <v>0</v>
      </c>
      <c r="K253" s="359"/>
      <c r="L253" s="354"/>
      <c r="M253" s="292"/>
      <c r="N253" s="90"/>
    </row>
    <row r="254" spans="1:14" ht="63" hidden="1" customHeight="1" x14ac:dyDescent="0.25">
      <c r="A254" s="362"/>
      <c r="B254" s="92"/>
      <c r="C254" s="346"/>
      <c r="D254" s="348"/>
      <c r="E254" s="86" t="s">
        <v>18</v>
      </c>
      <c r="F254" s="87" t="s">
        <v>154</v>
      </c>
      <c r="G254" s="86" t="s">
        <v>20</v>
      </c>
      <c r="H254" s="88">
        <v>0</v>
      </c>
      <c r="I254" s="88">
        <v>0</v>
      </c>
      <c r="J254" s="89">
        <v>0</v>
      </c>
      <c r="K254" s="360"/>
      <c r="L254" s="354"/>
      <c r="M254" s="292"/>
      <c r="N254" s="90"/>
    </row>
    <row r="255" spans="1:14" ht="31.5" hidden="1" customHeight="1" x14ac:dyDescent="0.25">
      <c r="A255" s="362"/>
      <c r="B255" s="92"/>
      <c r="C255" s="346"/>
      <c r="D255" s="349"/>
      <c r="E255" s="86" t="s">
        <v>24</v>
      </c>
      <c r="F255" s="93" t="s">
        <v>155</v>
      </c>
      <c r="G255" s="86" t="s">
        <v>156</v>
      </c>
      <c r="H255" s="75">
        <v>0</v>
      </c>
      <c r="I255" s="75">
        <v>0</v>
      </c>
      <c r="J255" s="89">
        <v>0</v>
      </c>
      <c r="K255" s="94">
        <f>J255</f>
        <v>0</v>
      </c>
      <c r="L255" s="355"/>
      <c r="M255" s="292"/>
      <c r="N255" s="95"/>
    </row>
    <row r="256" spans="1:14" ht="63" customHeight="1" x14ac:dyDescent="0.25">
      <c r="A256" s="362"/>
      <c r="B256" s="92"/>
      <c r="C256" s="346" t="s">
        <v>173</v>
      </c>
      <c r="D256" s="347" t="s">
        <v>17</v>
      </c>
      <c r="E256" s="86" t="s">
        <v>18</v>
      </c>
      <c r="F256" s="87" t="s">
        <v>152</v>
      </c>
      <c r="G256" s="86" t="s">
        <v>20</v>
      </c>
      <c r="H256" s="88">
        <v>10.037647058823529</v>
      </c>
      <c r="I256" s="88">
        <v>23.294117647058826</v>
      </c>
      <c r="J256" s="95">
        <f>IF(H256/I256*100&gt;100,100,H256/I256*100)</f>
        <v>43.090909090909086</v>
      </c>
      <c r="K256" s="350">
        <f>(J256+J257+J258)/3</f>
        <v>81.030303030303031</v>
      </c>
      <c r="L256" s="356"/>
      <c r="M256" s="292"/>
      <c r="N256" s="90"/>
    </row>
    <row r="257" spans="1:14" ht="63" customHeight="1" x14ac:dyDescent="0.25">
      <c r="A257" s="362"/>
      <c r="B257" s="96" t="s">
        <v>174</v>
      </c>
      <c r="C257" s="346"/>
      <c r="D257" s="348"/>
      <c r="E257" s="86" t="s">
        <v>18</v>
      </c>
      <c r="F257" s="87" t="s">
        <v>153</v>
      </c>
      <c r="G257" s="86" t="s">
        <v>20</v>
      </c>
      <c r="H257" s="88">
        <v>100</v>
      </c>
      <c r="I257" s="88">
        <v>100</v>
      </c>
      <c r="J257" s="95">
        <f>IF(I257/H257*100&gt;100,100,I257/H257*100)</f>
        <v>100</v>
      </c>
      <c r="K257" s="351"/>
      <c r="L257" s="357"/>
      <c r="M257" s="292"/>
      <c r="N257" s="90"/>
    </row>
    <row r="258" spans="1:14" ht="63" customHeight="1" x14ac:dyDescent="0.25">
      <c r="A258" s="362"/>
      <c r="B258" s="92"/>
      <c r="C258" s="346"/>
      <c r="D258" s="348"/>
      <c r="E258" s="86" t="s">
        <v>18</v>
      </c>
      <c r="F258" s="87" t="s">
        <v>154</v>
      </c>
      <c r="G258" s="86" t="s">
        <v>20</v>
      </c>
      <c r="H258" s="88">
        <v>90</v>
      </c>
      <c r="I258" s="88">
        <v>97.5</v>
      </c>
      <c r="J258" s="95">
        <f>IF(I258/H258*100&gt;100,100,I258/H258*100)</f>
        <v>100</v>
      </c>
      <c r="K258" s="352"/>
      <c r="L258" s="358"/>
      <c r="M258" s="292"/>
      <c r="N258" s="90"/>
    </row>
    <row r="259" spans="1:14" ht="31.5" customHeight="1" x14ac:dyDescent="0.25">
      <c r="A259" s="362"/>
      <c r="B259" s="92"/>
      <c r="C259" s="346"/>
      <c r="D259" s="349"/>
      <c r="E259" s="86" t="s">
        <v>24</v>
      </c>
      <c r="F259" s="93" t="s">
        <v>155</v>
      </c>
      <c r="G259" s="86" t="s">
        <v>156</v>
      </c>
      <c r="H259" s="22">
        <v>0.33333333333333331</v>
      </c>
      <c r="I259" s="22">
        <v>0.33333333333333331</v>
      </c>
      <c r="J259" s="95">
        <f>IF(I259/H259*100&gt;100,100,I259/H259*100)</f>
        <v>100</v>
      </c>
      <c r="K259" s="95">
        <f>J259</f>
        <v>100</v>
      </c>
      <c r="L259" s="16">
        <f>(K256+K259)/2</f>
        <v>90.515151515151516</v>
      </c>
      <c r="M259" s="292"/>
      <c r="N259" s="95"/>
    </row>
    <row r="260" spans="1:14" ht="63" customHeight="1" x14ac:dyDescent="0.25">
      <c r="A260" s="362"/>
      <c r="B260" s="92"/>
      <c r="C260" s="346" t="s">
        <v>175</v>
      </c>
      <c r="D260" s="347" t="s">
        <v>17</v>
      </c>
      <c r="E260" s="86" t="s">
        <v>18</v>
      </c>
      <c r="F260" s="87" t="s">
        <v>152</v>
      </c>
      <c r="G260" s="86" t="s">
        <v>20</v>
      </c>
      <c r="H260" s="88">
        <v>10.023529411764706</v>
      </c>
      <c r="I260" s="88">
        <v>11.110588235294117</v>
      </c>
      <c r="J260" s="95">
        <f>IF(H260/I260*100&gt;100,100,H260/I260*100)</f>
        <v>90.216010165184258</v>
      </c>
      <c r="K260" s="350">
        <f>(J260+J261+J262)/3</f>
        <v>96.738670055061405</v>
      </c>
      <c r="L260" s="356"/>
      <c r="M260" s="292"/>
      <c r="N260" s="90"/>
    </row>
    <row r="261" spans="1:14" ht="63" customHeight="1" x14ac:dyDescent="0.25">
      <c r="A261" s="362"/>
      <c r="B261" s="92"/>
      <c r="C261" s="346"/>
      <c r="D261" s="348"/>
      <c r="E261" s="86" t="s">
        <v>18</v>
      </c>
      <c r="F261" s="87" t="s">
        <v>153</v>
      </c>
      <c r="G261" s="86" t="s">
        <v>20</v>
      </c>
      <c r="H261" s="88">
        <v>100</v>
      </c>
      <c r="I261" s="88">
        <v>100</v>
      </c>
      <c r="J261" s="95">
        <f>IF(I261/H261*100&gt;100,100,I261/H261*100)</f>
        <v>100</v>
      </c>
      <c r="K261" s="351"/>
      <c r="L261" s="357"/>
      <c r="M261" s="292"/>
      <c r="N261" s="90"/>
    </row>
    <row r="262" spans="1:14" ht="63" customHeight="1" x14ac:dyDescent="0.25">
      <c r="A262" s="362"/>
      <c r="B262" s="92"/>
      <c r="C262" s="346"/>
      <c r="D262" s="348"/>
      <c r="E262" s="86" t="s">
        <v>18</v>
      </c>
      <c r="F262" s="87" t="s">
        <v>154</v>
      </c>
      <c r="G262" s="86" t="s">
        <v>20</v>
      </c>
      <c r="H262" s="88">
        <v>90</v>
      </c>
      <c r="I262" s="88">
        <v>100</v>
      </c>
      <c r="J262" s="95">
        <f>IF(I262/H262*100&gt;100,100,I262/H262*100)</f>
        <v>100</v>
      </c>
      <c r="K262" s="352"/>
      <c r="L262" s="358"/>
      <c r="M262" s="292"/>
      <c r="N262" s="90"/>
    </row>
    <row r="263" spans="1:14" ht="31.5" customHeight="1" x14ac:dyDescent="0.25">
      <c r="A263" s="362"/>
      <c r="B263" s="92"/>
      <c r="C263" s="346"/>
      <c r="D263" s="349"/>
      <c r="E263" s="86" t="s">
        <v>24</v>
      </c>
      <c r="F263" s="93" t="s">
        <v>155</v>
      </c>
      <c r="G263" s="86" t="s">
        <v>156</v>
      </c>
      <c r="H263" s="75">
        <v>1</v>
      </c>
      <c r="I263" s="75">
        <v>1</v>
      </c>
      <c r="J263" s="95">
        <f>IF(I263/H263*100&gt;100,100,I263/H263*100)</f>
        <v>100</v>
      </c>
      <c r="K263" s="95">
        <f>J263</f>
        <v>100</v>
      </c>
      <c r="L263" s="16">
        <f>(K260+K263)/2</f>
        <v>98.369335027530695</v>
      </c>
      <c r="M263" s="292"/>
      <c r="N263" s="95"/>
    </row>
    <row r="264" spans="1:14" ht="63" hidden="1" customHeight="1" x14ac:dyDescent="0.25">
      <c r="A264" s="362"/>
      <c r="B264" s="92"/>
      <c r="C264" s="346" t="s">
        <v>176</v>
      </c>
      <c r="D264" s="347" t="s">
        <v>17</v>
      </c>
      <c r="E264" s="86" t="s">
        <v>18</v>
      </c>
      <c r="F264" s="87" t="s">
        <v>152</v>
      </c>
      <c r="G264" s="86" t="s">
        <v>20</v>
      </c>
      <c r="H264" s="88">
        <v>0</v>
      </c>
      <c r="I264" s="88">
        <v>0</v>
      </c>
      <c r="J264" s="89">
        <v>0</v>
      </c>
      <c r="K264" s="278">
        <f>(J264+J265+J266)/3</f>
        <v>0</v>
      </c>
      <c r="L264" s="353">
        <f>(K264+K267)/2</f>
        <v>0</v>
      </c>
      <c r="M264" s="292"/>
      <c r="N264" s="90"/>
    </row>
    <row r="265" spans="1:14" ht="63" hidden="1" customHeight="1" x14ac:dyDescent="0.25">
      <c r="A265" s="362"/>
      <c r="B265" s="92"/>
      <c r="C265" s="346"/>
      <c r="D265" s="348"/>
      <c r="E265" s="86" t="s">
        <v>18</v>
      </c>
      <c r="F265" s="87" t="s">
        <v>153</v>
      </c>
      <c r="G265" s="86" t="s">
        <v>20</v>
      </c>
      <c r="H265" s="88">
        <v>0</v>
      </c>
      <c r="I265" s="88">
        <v>0</v>
      </c>
      <c r="J265" s="89">
        <v>0</v>
      </c>
      <c r="K265" s="359"/>
      <c r="L265" s="354"/>
      <c r="M265" s="292"/>
      <c r="N265" s="90"/>
    </row>
    <row r="266" spans="1:14" ht="63" hidden="1" customHeight="1" x14ac:dyDescent="0.25">
      <c r="A266" s="362"/>
      <c r="B266" s="92"/>
      <c r="C266" s="346"/>
      <c r="D266" s="348"/>
      <c r="E266" s="86" t="s">
        <v>18</v>
      </c>
      <c r="F266" s="87" t="s">
        <v>154</v>
      </c>
      <c r="G266" s="86" t="s">
        <v>20</v>
      </c>
      <c r="H266" s="88">
        <v>0</v>
      </c>
      <c r="I266" s="88">
        <v>0</v>
      </c>
      <c r="J266" s="89">
        <v>0</v>
      </c>
      <c r="K266" s="360"/>
      <c r="L266" s="354"/>
      <c r="M266" s="292"/>
      <c r="N266" s="90"/>
    </row>
    <row r="267" spans="1:14" ht="31.5" hidden="1" customHeight="1" x14ac:dyDescent="0.25">
      <c r="A267" s="362"/>
      <c r="B267" s="92"/>
      <c r="C267" s="346"/>
      <c r="D267" s="349"/>
      <c r="E267" s="86" t="s">
        <v>24</v>
      </c>
      <c r="F267" s="93" t="s">
        <v>155</v>
      </c>
      <c r="G267" s="86" t="s">
        <v>156</v>
      </c>
      <c r="H267" s="75">
        <v>0</v>
      </c>
      <c r="I267" s="75">
        <v>0</v>
      </c>
      <c r="J267" s="89">
        <v>0</v>
      </c>
      <c r="K267" s="94">
        <f>J267</f>
        <v>0</v>
      </c>
      <c r="L267" s="355"/>
      <c r="M267" s="292"/>
      <c r="N267" s="95"/>
    </row>
    <row r="268" spans="1:14" ht="63" hidden="1" customHeight="1" x14ac:dyDescent="0.25">
      <c r="A268" s="362"/>
      <c r="B268" s="92"/>
      <c r="C268" s="346" t="s">
        <v>177</v>
      </c>
      <c r="D268" s="347" t="s">
        <v>17</v>
      </c>
      <c r="E268" s="86" t="s">
        <v>18</v>
      </c>
      <c r="F268" s="87" t="s">
        <v>152</v>
      </c>
      <c r="G268" s="86" t="s">
        <v>20</v>
      </c>
      <c r="H268" s="88">
        <v>0</v>
      </c>
      <c r="I268" s="88">
        <v>0</v>
      </c>
      <c r="J268" s="89">
        <v>0</v>
      </c>
      <c r="K268" s="278">
        <f>(J268+J269+J270)/3</f>
        <v>0</v>
      </c>
      <c r="L268" s="353">
        <f>(K268+K271)/2</f>
        <v>0</v>
      </c>
      <c r="M268" s="292"/>
      <c r="N268" s="90"/>
    </row>
    <row r="269" spans="1:14" ht="63" hidden="1" customHeight="1" x14ac:dyDescent="0.25">
      <c r="A269" s="362"/>
      <c r="B269" s="92"/>
      <c r="C269" s="346"/>
      <c r="D269" s="348"/>
      <c r="E269" s="86" t="s">
        <v>18</v>
      </c>
      <c r="F269" s="87" t="s">
        <v>153</v>
      </c>
      <c r="G269" s="86" t="s">
        <v>20</v>
      </c>
      <c r="H269" s="88">
        <v>0</v>
      </c>
      <c r="I269" s="88">
        <v>0</v>
      </c>
      <c r="J269" s="89">
        <v>0</v>
      </c>
      <c r="K269" s="359"/>
      <c r="L269" s="354"/>
      <c r="M269" s="292"/>
      <c r="N269" s="90"/>
    </row>
    <row r="270" spans="1:14" ht="63" hidden="1" customHeight="1" x14ac:dyDescent="0.25">
      <c r="A270" s="362"/>
      <c r="B270" s="92"/>
      <c r="C270" s="346"/>
      <c r="D270" s="348"/>
      <c r="E270" s="86" t="s">
        <v>18</v>
      </c>
      <c r="F270" s="87" t="s">
        <v>154</v>
      </c>
      <c r="G270" s="86" t="s">
        <v>20</v>
      </c>
      <c r="H270" s="88">
        <v>0</v>
      </c>
      <c r="I270" s="88">
        <v>0</v>
      </c>
      <c r="J270" s="89">
        <v>0</v>
      </c>
      <c r="K270" s="360"/>
      <c r="L270" s="354"/>
      <c r="M270" s="292"/>
      <c r="N270" s="90"/>
    </row>
    <row r="271" spans="1:14" ht="31.5" hidden="1" customHeight="1" x14ac:dyDescent="0.25">
      <c r="A271" s="362"/>
      <c r="B271" s="92"/>
      <c r="C271" s="346"/>
      <c r="D271" s="349"/>
      <c r="E271" s="86" t="s">
        <v>24</v>
      </c>
      <c r="F271" s="93" t="s">
        <v>155</v>
      </c>
      <c r="G271" s="86" t="s">
        <v>156</v>
      </c>
      <c r="H271" s="75">
        <v>0</v>
      </c>
      <c r="I271" s="75">
        <v>0</v>
      </c>
      <c r="J271" s="89">
        <v>0</v>
      </c>
      <c r="K271" s="94">
        <f>J271</f>
        <v>0</v>
      </c>
      <c r="L271" s="355"/>
      <c r="M271" s="292"/>
      <c r="N271" s="95"/>
    </row>
    <row r="272" spans="1:14" ht="63" hidden="1" customHeight="1" x14ac:dyDescent="0.25">
      <c r="A272" s="362"/>
      <c r="B272" s="92"/>
      <c r="C272" s="346" t="s">
        <v>178</v>
      </c>
      <c r="D272" s="347" t="s">
        <v>17</v>
      </c>
      <c r="E272" s="86" t="s">
        <v>18</v>
      </c>
      <c r="F272" s="87" t="s">
        <v>152</v>
      </c>
      <c r="G272" s="86" t="s">
        <v>20</v>
      </c>
      <c r="H272" s="88">
        <v>0</v>
      </c>
      <c r="I272" s="88">
        <v>0</v>
      </c>
      <c r="J272" s="89">
        <v>0</v>
      </c>
      <c r="K272" s="278">
        <f>(J272+J273+J274)/3</f>
        <v>0</v>
      </c>
      <c r="L272" s="353">
        <f>(K272+K275)/2</f>
        <v>0</v>
      </c>
      <c r="M272" s="292"/>
      <c r="N272" s="90"/>
    </row>
    <row r="273" spans="1:14" ht="63" hidden="1" customHeight="1" x14ac:dyDescent="0.25">
      <c r="A273" s="362"/>
      <c r="B273" s="92"/>
      <c r="C273" s="346"/>
      <c r="D273" s="348"/>
      <c r="E273" s="86" t="s">
        <v>18</v>
      </c>
      <c r="F273" s="87" t="s">
        <v>153</v>
      </c>
      <c r="G273" s="86" t="s">
        <v>20</v>
      </c>
      <c r="H273" s="88">
        <v>0</v>
      </c>
      <c r="I273" s="88">
        <v>0</v>
      </c>
      <c r="J273" s="89">
        <v>0</v>
      </c>
      <c r="K273" s="359"/>
      <c r="L273" s="354"/>
      <c r="M273" s="292"/>
      <c r="N273" s="90"/>
    </row>
    <row r="274" spans="1:14" ht="63" hidden="1" customHeight="1" x14ac:dyDescent="0.25">
      <c r="A274" s="362"/>
      <c r="B274" s="92"/>
      <c r="C274" s="346"/>
      <c r="D274" s="348"/>
      <c r="E274" s="86" t="s">
        <v>18</v>
      </c>
      <c r="F274" s="87" t="s">
        <v>154</v>
      </c>
      <c r="G274" s="86" t="s">
        <v>20</v>
      </c>
      <c r="H274" s="88">
        <v>0</v>
      </c>
      <c r="I274" s="88">
        <v>0</v>
      </c>
      <c r="J274" s="89">
        <v>0</v>
      </c>
      <c r="K274" s="360"/>
      <c r="L274" s="354"/>
      <c r="M274" s="292"/>
      <c r="N274" s="90"/>
    </row>
    <row r="275" spans="1:14" ht="31.5" hidden="1" customHeight="1" x14ac:dyDescent="0.25">
      <c r="A275" s="362"/>
      <c r="B275" s="92"/>
      <c r="C275" s="346"/>
      <c r="D275" s="349"/>
      <c r="E275" s="86" t="s">
        <v>24</v>
      </c>
      <c r="F275" s="93" t="s">
        <v>155</v>
      </c>
      <c r="G275" s="86" t="s">
        <v>156</v>
      </c>
      <c r="H275" s="75">
        <v>0</v>
      </c>
      <c r="I275" s="75">
        <v>0</v>
      </c>
      <c r="J275" s="89">
        <v>0</v>
      </c>
      <c r="K275" s="94">
        <f>J275</f>
        <v>0</v>
      </c>
      <c r="L275" s="355"/>
      <c r="M275" s="292"/>
      <c r="N275" s="95"/>
    </row>
    <row r="276" spans="1:14" ht="63" x14ac:dyDescent="0.25">
      <c r="A276" s="362"/>
      <c r="B276" s="92"/>
      <c r="C276" s="346" t="s">
        <v>179</v>
      </c>
      <c r="D276" s="347" t="s">
        <v>17</v>
      </c>
      <c r="E276" s="86" t="s">
        <v>18</v>
      </c>
      <c r="F276" s="87" t="s">
        <v>152</v>
      </c>
      <c r="G276" s="86" t="s">
        <v>20</v>
      </c>
      <c r="H276" s="88">
        <v>13.049797570850203</v>
      </c>
      <c r="I276" s="88">
        <v>15.75091575091575</v>
      </c>
      <c r="J276" s="95">
        <f>IF(H276/I276*100&gt;100,100,H276/I276*100)</f>
        <v>82.851040391676861</v>
      </c>
      <c r="K276" s="350">
        <f>(J276+J277+J278)/3</f>
        <v>94.283680130558949</v>
      </c>
      <c r="L276" s="356"/>
      <c r="M276" s="292"/>
      <c r="N276" s="90"/>
    </row>
    <row r="277" spans="1:14" ht="63" x14ac:dyDescent="0.25">
      <c r="A277" s="362"/>
      <c r="B277" s="92" t="s">
        <v>180</v>
      </c>
      <c r="C277" s="346"/>
      <c r="D277" s="348"/>
      <c r="E277" s="86" t="s">
        <v>18</v>
      </c>
      <c r="F277" s="87" t="s">
        <v>153</v>
      </c>
      <c r="G277" s="86" t="s">
        <v>20</v>
      </c>
      <c r="H277" s="88">
        <v>100</v>
      </c>
      <c r="I277" s="88">
        <v>100</v>
      </c>
      <c r="J277" s="95">
        <f>IF(I277/H277*100&gt;100,100,I277/H277*100)</f>
        <v>100</v>
      </c>
      <c r="K277" s="351"/>
      <c r="L277" s="357"/>
      <c r="M277" s="292"/>
      <c r="N277" s="90"/>
    </row>
    <row r="278" spans="1:14" ht="63" x14ac:dyDescent="0.25">
      <c r="A278" s="362"/>
      <c r="B278" s="92"/>
      <c r="C278" s="346"/>
      <c r="D278" s="348"/>
      <c r="E278" s="86" t="s">
        <v>18</v>
      </c>
      <c r="F278" s="87" t="s">
        <v>154</v>
      </c>
      <c r="G278" s="86" t="s">
        <v>20</v>
      </c>
      <c r="H278" s="88">
        <v>90</v>
      </c>
      <c r="I278" s="88">
        <v>100</v>
      </c>
      <c r="J278" s="95">
        <f>IF(I278/H278*100&gt;100,100,I278/H278*100)</f>
        <v>100</v>
      </c>
      <c r="K278" s="352"/>
      <c r="L278" s="358"/>
      <c r="M278" s="292"/>
      <c r="N278" s="90"/>
    </row>
    <row r="279" spans="1:14" ht="31.5" x14ac:dyDescent="0.25">
      <c r="A279" s="362"/>
      <c r="B279" s="92"/>
      <c r="C279" s="346"/>
      <c r="D279" s="349"/>
      <c r="E279" s="86" t="s">
        <v>24</v>
      </c>
      <c r="F279" s="93" t="s">
        <v>155</v>
      </c>
      <c r="G279" s="86" t="s">
        <v>156</v>
      </c>
      <c r="H279" s="75">
        <v>19</v>
      </c>
      <c r="I279" s="75">
        <v>21</v>
      </c>
      <c r="J279" s="95">
        <f>IF(I279/H279*100&gt;100,100,I279/H279*100)</f>
        <v>100</v>
      </c>
      <c r="K279" s="95">
        <f>J279</f>
        <v>100</v>
      </c>
      <c r="L279" s="16">
        <f>(K276+K279)/2</f>
        <v>97.141840065279467</v>
      </c>
      <c r="M279" s="292"/>
      <c r="N279" s="95"/>
    </row>
    <row r="280" spans="1:14" ht="63" hidden="1" customHeight="1" x14ac:dyDescent="0.25">
      <c r="A280" s="362"/>
      <c r="B280" s="92"/>
      <c r="C280" s="346" t="s">
        <v>181</v>
      </c>
      <c r="D280" s="347" t="s">
        <v>17</v>
      </c>
      <c r="E280" s="86" t="s">
        <v>18</v>
      </c>
      <c r="F280" s="87" t="s">
        <v>152</v>
      </c>
      <c r="G280" s="86" t="s">
        <v>20</v>
      </c>
      <c r="H280" s="88">
        <v>0</v>
      </c>
      <c r="I280" s="88">
        <v>0</v>
      </c>
      <c r="J280" s="89">
        <v>0</v>
      </c>
      <c r="K280" s="278">
        <f>(J280+J281+J282)/3</f>
        <v>0</v>
      </c>
      <c r="L280" s="353">
        <f>(K280+K283)/2</f>
        <v>0</v>
      </c>
      <c r="M280" s="292"/>
      <c r="N280" s="90"/>
    </row>
    <row r="281" spans="1:14" ht="63" hidden="1" customHeight="1" x14ac:dyDescent="0.25">
      <c r="A281" s="362"/>
      <c r="B281" s="92"/>
      <c r="C281" s="346"/>
      <c r="D281" s="348"/>
      <c r="E281" s="86" t="s">
        <v>18</v>
      </c>
      <c r="F281" s="87" t="s">
        <v>153</v>
      </c>
      <c r="G281" s="86" t="s">
        <v>20</v>
      </c>
      <c r="H281" s="88">
        <v>0</v>
      </c>
      <c r="I281" s="88">
        <v>0</v>
      </c>
      <c r="J281" s="89">
        <v>0</v>
      </c>
      <c r="K281" s="359"/>
      <c r="L281" s="354"/>
      <c r="M281" s="292"/>
      <c r="N281" s="90"/>
    </row>
    <row r="282" spans="1:14" ht="63" hidden="1" customHeight="1" x14ac:dyDescent="0.25">
      <c r="A282" s="362"/>
      <c r="B282" s="92"/>
      <c r="C282" s="346"/>
      <c r="D282" s="348"/>
      <c r="E282" s="86" t="s">
        <v>18</v>
      </c>
      <c r="F282" s="87" t="s">
        <v>154</v>
      </c>
      <c r="G282" s="86" t="s">
        <v>20</v>
      </c>
      <c r="H282" s="88">
        <v>0</v>
      </c>
      <c r="I282" s="88">
        <v>0</v>
      </c>
      <c r="J282" s="89">
        <v>0</v>
      </c>
      <c r="K282" s="360"/>
      <c r="L282" s="354"/>
      <c r="M282" s="292"/>
      <c r="N282" s="90"/>
    </row>
    <row r="283" spans="1:14" ht="31.5" hidden="1" customHeight="1" x14ac:dyDescent="0.25">
      <c r="A283" s="362"/>
      <c r="B283" s="92"/>
      <c r="C283" s="346"/>
      <c r="D283" s="349"/>
      <c r="E283" s="86" t="s">
        <v>24</v>
      </c>
      <c r="F283" s="93" t="s">
        <v>155</v>
      </c>
      <c r="G283" s="86" t="s">
        <v>156</v>
      </c>
      <c r="H283" s="75">
        <v>0</v>
      </c>
      <c r="I283" s="75">
        <v>0</v>
      </c>
      <c r="J283" s="89">
        <v>0</v>
      </c>
      <c r="K283" s="94">
        <f>J283</f>
        <v>0</v>
      </c>
      <c r="L283" s="355"/>
      <c r="M283" s="292"/>
      <c r="N283" s="95"/>
    </row>
    <row r="284" spans="1:14" ht="63" hidden="1" customHeight="1" x14ac:dyDescent="0.25">
      <c r="A284" s="362"/>
      <c r="B284" s="92"/>
      <c r="C284" s="346" t="s">
        <v>182</v>
      </c>
      <c r="D284" s="347" t="s">
        <v>17</v>
      </c>
      <c r="E284" s="86" t="s">
        <v>18</v>
      </c>
      <c r="F284" s="87" t="s">
        <v>123</v>
      </c>
      <c r="G284" s="86" t="s">
        <v>20</v>
      </c>
      <c r="H284" s="88">
        <v>0</v>
      </c>
      <c r="I284" s="88">
        <v>0</v>
      </c>
      <c r="J284" s="89">
        <v>0</v>
      </c>
      <c r="K284" s="278">
        <f>(J284+J285+J286)/3</f>
        <v>0</v>
      </c>
      <c r="L284" s="353">
        <f>(K284+K287)/2</f>
        <v>0</v>
      </c>
      <c r="M284" s="292"/>
      <c r="N284" s="90"/>
    </row>
    <row r="285" spans="1:14" ht="63" hidden="1" customHeight="1" x14ac:dyDescent="0.25">
      <c r="A285" s="362"/>
      <c r="B285" s="92"/>
      <c r="C285" s="346"/>
      <c r="D285" s="348"/>
      <c r="E285" s="86" t="s">
        <v>18</v>
      </c>
      <c r="F285" s="87" t="s">
        <v>124</v>
      </c>
      <c r="G285" s="86" t="s">
        <v>20</v>
      </c>
      <c r="H285" s="88">
        <v>0</v>
      </c>
      <c r="I285" s="88">
        <v>0</v>
      </c>
      <c r="J285" s="89">
        <v>0</v>
      </c>
      <c r="K285" s="359"/>
      <c r="L285" s="354"/>
      <c r="M285" s="292"/>
      <c r="N285" s="90"/>
    </row>
    <row r="286" spans="1:14" ht="47.25" hidden="1" customHeight="1" x14ac:dyDescent="0.25">
      <c r="A286" s="362"/>
      <c r="B286" s="92"/>
      <c r="C286" s="346"/>
      <c r="D286" s="348"/>
      <c r="E286" s="86" t="s">
        <v>18</v>
      </c>
      <c r="F286" s="87" t="s">
        <v>125</v>
      </c>
      <c r="G286" s="86" t="s">
        <v>20</v>
      </c>
      <c r="H286" s="88">
        <v>0</v>
      </c>
      <c r="I286" s="88">
        <v>0</v>
      </c>
      <c r="J286" s="89">
        <v>0</v>
      </c>
      <c r="K286" s="360"/>
      <c r="L286" s="354"/>
      <c r="M286" s="292"/>
      <c r="N286" s="90"/>
    </row>
    <row r="287" spans="1:14" ht="31.5" hidden="1" customHeight="1" x14ac:dyDescent="0.25">
      <c r="A287" s="362"/>
      <c r="B287" s="92"/>
      <c r="C287" s="346"/>
      <c r="D287" s="349"/>
      <c r="E287" s="86" t="s">
        <v>24</v>
      </c>
      <c r="F287" s="93" t="s">
        <v>155</v>
      </c>
      <c r="G287" s="86" t="s">
        <v>156</v>
      </c>
      <c r="H287" s="75">
        <v>0</v>
      </c>
      <c r="I287" s="75">
        <v>0</v>
      </c>
      <c r="J287" s="89">
        <v>0</v>
      </c>
      <c r="K287" s="94">
        <f>J287</f>
        <v>0</v>
      </c>
      <c r="L287" s="355"/>
      <c r="M287" s="292"/>
      <c r="N287" s="95"/>
    </row>
    <row r="288" spans="1:14" ht="63" customHeight="1" x14ac:dyDescent="0.25">
      <c r="A288" s="362"/>
      <c r="B288" s="92"/>
      <c r="C288" s="346" t="s">
        <v>183</v>
      </c>
      <c r="D288" s="347" t="s">
        <v>17</v>
      </c>
      <c r="E288" s="86" t="s">
        <v>18</v>
      </c>
      <c r="F288" s="87" t="s">
        <v>123</v>
      </c>
      <c r="G288" s="86" t="s">
        <v>20</v>
      </c>
      <c r="H288" s="88">
        <v>9.9694117647058835</v>
      </c>
      <c r="I288" s="88">
        <v>10.6</v>
      </c>
      <c r="J288" s="95">
        <f>IF(H288/I288*100&gt;100,100,H288/I288*100)</f>
        <v>94.051054384017775</v>
      </c>
      <c r="K288" s="350">
        <f>(J288+J289+J290)/3</f>
        <v>98.01701812800593</v>
      </c>
      <c r="L288" s="356"/>
      <c r="M288" s="292"/>
      <c r="N288" s="90"/>
    </row>
    <row r="289" spans="1:14" ht="63" customHeight="1" x14ac:dyDescent="0.25">
      <c r="A289" s="362"/>
      <c r="B289" s="92"/>
      <c r="C289" s="346"/>
      <c r="D289" s="348"/>
      <c r="E289" s="86" t="s">
        <v>18</v>
      </c>
      <c r="F289" s="87" t="s">
        <v>124</v>
      </c>
      <c r="G289" s="86" t="s">
        <v>20</v>
      </c>
      <c r="H289" s="88">
        <v>100</v>
      </c>
      <c r="I289" s="88">
        <v>100</v>
      </c>
      <c r="J289" s="95">
        <f>IF(I289/H289*100&gt;100,100,I289/H289*100)</f>
        <v>100</v>
      </c>
      <c r="K289" s="351"/>
      <c r="L289" s="357"/>
      <c r="M289" s="292"/>
      <c r="N289" s="90"/>
    </row>
    <row r="290" spans="1:14" ht="47.25" customHeight="1" x14ac:dyDescent="0.25">
      <c r="A290" s="362"/>
      <c r="B290" s="92"/>
      <c r="C290" s="346"/>
      <c r="D290" s="348"/>
      <c r="E290" s="86" t="s">
        <v>18</v>
      </c>
      <c r="F290" s="87" t="s">
        <v>125</v>
      </c>
      <c r="G290" s="86" t="s">
        <v>20</v>
      </c>
      <c r="H290" s="88">
        <v>100</v>
      </c>
      <c r="I290" s="88">
        <v>100</v>
      </c>
      <c r="J290" s="95">
        <f>IF(I290/H290*100&gt;100,100,I290/H290*100)</f>
        <v>100</v>
      </c>
      <c r="K290" s="352"/>
      <c r="L290" s="358"/>
      <c r="M290" s="292"/>
      <c r="N290" s="90"/>
    </row>
    <row r="291" spans="1:14" ht="31.5" customHeight="1" x14ac:dyDescent="0.25">
      <c r="A291" s="362"/>
      <c r="B291" s="92"/>
      <c r="C291" s="346"/>
      <c r="D291" s="349"/>
      <c r="E291" s="86" t="s">
        <v>24</v>
      </c>
      <c r="F291" s="93" t="s">
        <v>155</v>
      </c>
      <c r="G291" s="86" t="s">
        <v>156</v>
      </c>
      <c r="H291" s="75">
        <v>1</v>
      </c>
      <c r="I291" s="75">
        <v>1</v>
      </c>
      <c r="J291" s="95">
        <f>IF(I291/H291*100&gt;100,100,I291/H291*100)</f>
        <v>100</v>
      </c>
      <c r="K291" s="95">
        <f>J291</f>
        <v>100</v>
      </c>
      <c r="L291" s="16">
        <f>(K288+K291)/2</f>
        <v>99.008509064002965</v>
      </c>
      <c r="M291" s="292"/>
      <c r="N291" s="95"/>
    </row>
    <row r="292" spans="1:14" ht="63" x14ac:dyDescent="0.25">
      <c r="A292" s="362"/>
      <c r="B292" s="92"/>
      <c r="C292" s="346" t="s">
        <v>184</v>
      </c>
      <c r="D292" s="347" t="s">
        <v>17</v>
      </c>
      <c r="E292" s="86" t="s">
        <v>18</v>
      </c>
      <c r="F292" s="87" t="s">
        <v>123</v>
      </c>
      <c r="G292" s="86" t="s">
        <v>20</v>
      </c>
      <c r="H292" s="88">
        <v>9.9996153365324485</v>
      </c>
      <c r="I292" s="88">
        <v>9.2757240410664359</v>
      </c>
      <c r="J292" s="95">
        <f>IF(H292/I292*100&gt;100,100,H292/I292*100)</f>
        <v>100</v>
      </c>
      <c r="K292" s="350">
        <f>(J292+J293+J294)/3</f>
        <v>100</v>
      </c>
      <c r="L292" s="356"/>
      <c r="M292" s="292"/>
      <c r="N292" s="90"/>
    </row>
    <row r="293" spans="1:14" ht="63" x14ac:dyDescent="0.25">
      <c r="A293" s="362"/>
      <c r="B293" s="92" t="s">
        <v>185</v>
      </c>
      <c r="C293" s="346"/>
      <c r="D293" s="348"/>
      <c r="E293" s="86" t="s">
        <v>18</v>
      </c>
      <c r="F293" s="87" t="s">
        <v>124</v>
      </c>
      <c r="G293" s="86" t="s">
        <v>20</v>
      </c>
      <c r="H293" s="88">
        <v>100</v>
      </c>
      <c r="I293" s="88">
        <v>100</v>
      </c>
      <c r="J293" s="95">
        <f>IF(I293/H293*100&gt;100,100,I293/H293*100)</f>
        <v>100</v>
      </c>
      <c r="K293" s="351"/>
      <c r="L293" s="357"/>
      <c r="M293" s="292"/>
      <c r="N293" s="90"/>
    </row>
    <row r="294" spans="1:14" ht="47.25" x14ac:dyDescent="0.25">
      <c r="A294" s="362"/>
      <c r="B294" s="92"/>
      <c r="C294" s="346"/>
      <c r="D294" s="348"/>
      <c r="E294" s="86" t="s">
        <v>18</v>
      </c>
      <c r="F294" s="87" t="s">
        <v>125</v>
      </c>
      <c r="G294" s="86" t="s">
        <v>20</v>
      </c>
      <c r="H294" s="88">
        <v>100</v>
      </c>
      <c r="I294" s="88">
        <v>100</v>
      </c>
      <c r="J294" s="95">
        <f>IF(I294/H294*100&gt;100,100,I294/H294*100)</f>
        <v>100</v>
      </c>
      <c r="K294" s="352"/>
      <c r="L294" s="358"/>
      <c r="M294" s="292"/>
      <c r="N294" s="90"/>
    </row>
    <row r="295" spans="1:14" ht="31.5" x14ac:dyDescent="0.25">
      <c r="A295" s="362"/>
      <c r="B295" s="92"/>
      <c r="C295" s="346"/>
      <c r="D295" s="349"/>
      <c r="E295" s="86" t="s">
        <v>24</v>
      </c>
      <c r="F295" s="93" t="s">
        <v>155</v>
      </c>
      <c r="G295" s="86" t="s">
        <v>156</v>
      </c>
      <c r="H295" s="5">
        <v>280.66666666666669</v>
      </c>
      <c r="I295" s="5">
        <v>280.08333333333331</v>
      </c>
      <c r="J295" s="95">
        <f>IF(I295/H295*100&gt;100,100,I295/H295*100)</f>
        <v>99.792161520190021</v>
      </c>
      <c r="K295" s="95">
        <f>J295</f>
        <v>99.792161520190021</v>
      </c>
      <c r="L295" s="16">
        <f>(K292+K295)/2</f>
        <v>99.896080760095003</v>
      </c>
      <c r="M295" s="292"/>
      <c r="N295" s="95"/>
    </row>
    <row r="296" spans="1:14" ht="63" hidden="1" customHeight="1" x14ac:dyDescent="0.25">
      <c r="A296" s="362"/>
      <c r="B296" s="92"/>
      <c r="C296" s="346" t="s">
        <v>186</v>
      </c>
      <c r="D296" s="347" t="s">
        <v>17</v>
      </c>
      <c r="E296" s="86" t="s">
        <v>18</v>
      </c>
      <c r="F296" s="87" t="s">
        <v>123</v>
      </c>
      <c r="G296" s="86" t="s">
        <v>20</v>
      </c>
      <c r="H296" s="88">
        <v>0</v>
      </c>
      <c r="I296" s="88">
        <v>0</v>
      </c>
      <c r="J296" s="89">
        <v>0</v>
      </c>
      <c r="K296" s="278">
        <f>(J296+J297+J298)/3</f>
        <v>0</v>
      </c>
      <c r="L296" s="353">
        <f>(K296+K299)/2</f>
        <v>0</v>
      </c>
      <c r="M296" s="292"/>
      <c r="N296" s="90"/>
    </row>
    <row r="297" spans="1:14" ht="63" hidden="1" customHeight="1" x14ac:dyDescent="0.25">
      <c r="A297" s="362"/>
      <c r="B297" s="96" t="s">
        <v>187</v>
      </c>
      <c r="C297" s="346"/>
      <c r="D297" s="348"/>
      <c r="E297" s="86" t="s">
        <v>18</v>
      </c>
      <c r="F297" s="87" t="s">
        <v>124</v>
      </c>
      <c r="G297" s="86" t="s">
        <v>20</v>
      </c>
      <c r="H297" s="88">
        <v>0</v>
      </c>
      <c r="I297" s="88">
        <v>0</v>
      </c>
      <c r="J297" s="89">
        <v>0</v>
      </c>
      <c r="K297" s="359"/>
      <c r="L297" s="354"/>
      <c r="M297" s="292"/>
      <c r="N297" s="90"/>
    </row>
    <row r="298" spans="1:14" ht="47.25" hidden="1" customHeight="1" x14ac:dyDescent="0.25">
      <c r="A298" s="362"/>
      <c r="B298" s="92"/>
      <c r="C298" s="346"/>
      <c r="D298" s="348"/>
      <c r="E298" s="86" t="s">
        <v>18</v>
      </c>
      <c r="F298" s="87" t="s">
        <v>125</v>
      </c>
      <c r="G298" s="86" t="s">
        <v>20</v>
      </c>
      <c r="H298" s="88">
        <v>0</v>
      </c>
      <c r="I298" s="88">
        <v>0</v>
      </c>
      <c r="J298" s="89">
        <v>0</v>
      </c>
      <c r="K298" s="360"/>
      <c r="L298" s="354"/>
      <c r="M298" s="292"/>
      <c r="N298" s="90"/>
    </row>
    <row r="299" spans="1:14" ht="31.5" hidden="1" customHeight="1" x14ac:dyDescent="0.25">
      <c r="A299" s="362"/>
      <c r="B299" s="92"/>
      <c r="C299" s="346"/>
      <c r="D299" s="349"/>
      <c r="E299" s="86" t="s">
        <v>24</v>
      </c>
      <c r="F299" s="93" t="s">
        <v>155</v>
      </c>
      <c r="G299" s="86" t="s">
        <v>156</v>
      </c>
      <c r="H299" s="75">
        <v>0</v>
      </c>
      <c r="I299" s="75">
        <v>0</v>
      </c>
      <c r="J299" s="89">
        <v>0</v>
      </c>
      <c r="K299" s="94">
        <f>J299</f>
        <v>0</v>
      </c>
      <c r="L299" s="355"/>
      <c r="M299" s="292"/>
      <c r="N299" s="95"/>
    </row>
    <row r="300" spans="1:14" ht="63" hidden="1" customHeight="1" x14ac:dyDescent="0.25">
      <c r="A300" s="362"/>
      <c r="B300" s="92"/>
      <c r="C300" s="346" t="s">
        <v>188</v>
      </c>
      <c r="D300" s="347" t="s">
        <v>17</v>
      </c>
      <c r="E300" s="86" t="s">
        <v>18</v>
      </c>
      <c r="F300" s="87" t="s">
        <v>123</v>
      </c>
      <c r="G300" s="86" t="s">
        <v>20</v>
      </c>
      <c r="H300" s="88">
        <v>0</v>
      </c>
      <c r="I300" s="88">
        <v>0</v>
      </c>
      <c r="J300" s="89">
        <v>0</v>
      </c>
      <c r="K300" s="278">
        <f>(J300+J301+J302)/3</f>
        <v>0</v>
      </c>
      <c r="L300" s="353">
        <f>(K300+K303)/2</f>
        <v>0</v>
      </c>
      <c r="M300" s="292"/>
      <c r="N300" s="90"/>
    </row>
    <row r="301" spans="1:14" ht="63" hidden="1" customHeight="1" x14ac:dyDescent="0.25">
      <c r="A301" s="362"/>
      <c r="B301" s="92"/>
      <c r="C301" s="346"/>
      <c r="D301" s="348"/>
      <c r="E301" s="86" t="s">
        <v>18</v>
      </c>
      <c r="F301" s="87" t="s">
        <v>124</v>
      </c>
      <c r="G301" s="86" t="s">
        <v>20</v>
      </c>
      <c r="H301" s="88">
        <v>0</v>
      </c>
      <c r="I301" s="88">
        <v>0</v>
      </c>
      <c r="J301" s="89">
        <v>0</v>
      </c>
      <c r="K301" s="359"/>
      <c r="L301" s="354"/>
      <c r="M301" s="292"/>
      <c r="N301" s="90"/>
    </row>
    <row r="302" spans="1:14" ht="47.25" hidden="1" customHeight="1" x14ac:dyDescent="0.25">
      <c r="A302" s="362"/>
      <c r="B302" s="92"/>
      <c r="C302" s="346"/>
      <c r="D302" s="348"/>
      <c r="E302" s="86" t="s">
        <v>18</v>
      </c>
      <c r="F302" s="87" t="s">
        <v>125</v>
      </c>
      <c r="G302" s="86" t="s">
        <v>20</v>
      </c>
      <c r="H302" s="88">
        <v>0</v>
      </c>
      <c r="I302" s="88">
        <v>0</v>
      </c>
      <c r="J302" s="89">
        <v>0</v>
      </c>
      <c r="K302" s="360"/>
      <c r="L302" s="354"/>
      <c r="M302" s="292"/>
      <c r="N302" s="90"/>
    </row>
    <row r="303" spans="1:14" ht="31.5" hidden="1" customHeight="1" x14ac:dyDescent="0.25">
      <c r="A303" s="362"/>
      <c r="B303" s="92"/>
      <c r="C303" s="346"/>
      <c r="D303" s="349"/>
      <c r="E303" s="86" t="s">
        <v>24</v>
      </c>
      <c r="F303" s="93" t="s">
        <v>155</v>
      </c>
      <c r="G303" s="86" t="s">
        <v>156</v>
      </c>
      <c r="H303" s="75">
        <v>0</v>
      </c>
      <c r="I303" s="75">
        <v>0</v>
      </c>
      <c r="J303" s="89">
        <v>0</v>
      </c>
      <c r="K303" s="94">
        <f>J303</f>
        <v>0</v>
      </c>
      <c r="L303" s="355"/>
      <c r="M303" s="292"/>
      <c r="N303" s="95"/>
    </row>
    <row r="304" spans="1:14" ht="63" hidden="1" customHeight="1" x14ac:dyDescent="0.25">
      <c r="A304" s="362"/>
      <c r="B304" s="92"/>
      <c r="C304" s="346" t="s">
        <v>189</v>
      </c>
      <c r="D304" s="347" t="s">
        <v>17</v>
      </c>
      <c r="E304" s="86" t="s">
        <v>18</v>
      </c>
      <c r="F304" s="87" t="s">
        <v>123</v>
      </c>
      <c r="G304" s="86" t="s">
        <v>20</v>
      </c>
      <c r="H304" s="88">
        <v>0</v>
      </c>
      <c r="I304" s="88">
        <v>0</v>
      </c>
      <c r="J304" s="89">
        <v>0</v>
      </c>
      <c r="K304" s="278">
        <f>(J304+J305+J306)/3</f>
        <v>0</v>
      </c>
      <c r="L304" s="353">
        <f>(K304+K307)/2</f>
        <v>0</v>
      </c>
      <c r="M304" s="292"/>
      <c r="N304" s="90"/>
    </row>
    <row r="305" spans="1:14" ht="63" hidden="1" customHeight="1" x14ac:dyDescent="0.25">
      <c r="A305" s="362"/>
      <c r="B305" s="96" t="s">
        <v>190</v>
      </c>
      <c r="C305" s="346"/>
      <c r="D305" s="348"/>
      <c r="E305" s="86" t="s">
        <v>18</v>
      </c>
      <c r="F305" s="87" t="s">
        <v>124</v>
      </c>
      <c r="G305" s="86" t="s">
        <v>20</v>
      </c>
      <c r="H305" s="88">
        <v>0</v>
      </c>
      <c r="I305" s="88">
        <v>0</v>
      </c>
      <c r="J305" s="89">
        <v>0</v>
      </c>
      <c r="K305" s="359"/>
      <c r="L305" s="354"/>
      <c r="M305" s="292"/>
      <c r="N305" s="90"/>
    </row>
    <row r="306" spans="1:14" ht="47.25" hidden="1" customHeight="1" x14ac:dyDescent="0.25">
      <c r="A306" s="362"/>
      <c r="B306" s="92"/>
      <c r="C306" s="346"/>
      <c r="D306" s="348"/>
      <c r="E306" s="86" t="s">
        <v>18</v>
      </c>
      <c r="F306" s="87" t="s">
        <v>125</v>
      </c>
      <c r="G306" s="86" t="s">
        <v>20</v>
      </c>
      <c r="H306" s="88">
        <v>0</v>
      </c>
      <c r="I306" s="88">
        <v>0</v>
      </c>
      <c r="J306" s="89">
        <v>0</v>
      </c>
      <c r="K306" s="360"/>
      <c r="L306" s="354"/>
      <c r="M306" s="292"/>
      <c r="N306" s="90"/>
    </row>
    <row r="307" spans="1:14" ht="31.5" hidden="1" customHeight="1" x14ac:dyDescent="0.25">
      <c r="A307" s="362"/>
      <c r="B307" s="92"/>
      <c r="C307" s="346"/>
      <c r="D307" s="349"/>
      <c r="E307" s="86" t="s">
        <v>24</v>
      </c>
      <c r="F307" s="93" t="s">
        <v>155</v>
      </c>
      <c r="G307" s="86" t="s">
        <v>156</v>
      </c>
      <c r="H307" s="75">
        <v>0</v>
      </c>
      <c r="I307" s="75">
        <v>0</v>
      </c>
      <c r="J307" s="89">
        <v>0</v>
      </c>
      <c r="K307" s="94">
        <f>J307</f>
        <v>0</v>
      </c>
      <c r="L307" s="355"/>
      <c r="M307" s="292"/>
      <c r="N307" s="95"/>
    </row>
    <row r="308" spans="1:14" ht="63" hidden="1" customHeight="1" x14ac:dyDescent="0.25">
      <c r="A308" s="362"/>
      <c r="B308" s="92"/>
      <c r="C308" s="346" t="s">
        <v>191</v>
      </c>
      <c r="D308" s="347" t="s">
        <v>17</v>
      </c>
      <c r="E308" s="86" t="s">
        <v>18</v>
      </c>
      <c r="F308" s="87" t="s">
        <v>123</v>
      </c>
      <c r="G308" s="86" t="s">
        <v>20</v>
      </c>
      <c r="H308" s="88">
        <v>0</v>
      </c>
      <c r="I308" s="88">
        <v>0</v>
      </c>
      <c r="J308" s="89">
        <v>0</v>
      </c>
      <c r="K308" s="278">
        <f>(J308+J309+J310)/3</f>
        <v>0</v>
      </c>
      <c r="L308" s="353">
        <f>(K308+K311)/2</f>
        <v>0</v>
      </c>
      <c r="M308" s="292"/>
      <c r="N308" s="90"/>
    </row>
    <row r="309" spans="1:14" ht="63" hidden="1" customHeight="1" x14ac:dyDescent="0.25">
      <c r="A309" s="362"/>
      <c r="B309" s="92"/>
      <c r="C309" s="346"/>
      <c r="D309" s="348"/>
      <c r="E309" s="86" t="s">
        <v>18</v>
      </c>
      <c r="F309" s="87" t="s">
        <v>124</v>
      </c>
      <c r="G309" s="86" t="s">
        <v>20</v>
      </c>
      <c r="H309" s="88">
        <v>0</v>
      </c>
      <c r="I309" s="88">
        <v>0</v>
      </c>
      <c r="J309" s="89">
        <v>0</v>
      </c>
      <c r="K309" s="359"/>
      <c r="L309" s="354"/>
      <c r="M309" s="292"/>
      <c r="N309" s="90"/>
    </row>
    <row r="310" spans="1:14" ht="47.25" hidden="1" customHeight="1" x14ac:dyDescent="0.25">
      <c r="A310" s="362"/>
      <c r="B310" s="92"/>
      <c r="C310" s="346"/>
      <c r="D310" s="348"/>
      <c r="E310" s="86" t="s">
        <v>18</v>
      </c>
      <c r="F310" s="87" t="s">
        <v>125</v>
      </c>
      <c r="G310" s="86" t="s">
        <v>20</v>
      </c>
      <c r="H310" s="88">
        <v>0</v>
      </c>
      <c r="I310" s="88">
        <v>0</v>
      </c>
      <c r="J310" s="89">
        <v>0</v>
      </c>
      <c r="K310" s="360"/>
      <c r="L310" s="354"/>
      <c r="M310" s="292"/>
      <c r="N310" s="90"/>
    </row>
    <row r="311" spans="1:14" ht="31.5" hidden="1" customHeight="1" x14ac:dyDescent="0.25">
      <c r="A311" s="362"/>
      <c r="B311" s="92"/>
      <c r="C311" s="346"/>
      <c r="D311" s="349"/>
      <c r="E311" s="86" t="s">
        <v>24</v>
      </c>
      <c r="F311" s="93" t="s">
        <v>155</v>
      </c>
      <c r="G311" s="86" t="s">
        <v>156</v>
      </c>
      <c r="H311" s="75">
        <v>0</v>
      </c>
      <c r="I311" s="75">
        <v>0</v>
      </c>
      <c r="J311" s="89">
        <v>0</v>
      </c>
      <c r="K311" s="94">
        <f>J311</f>
        <v>0</v>
      </c>
      <c r="L311" s="355"/>
      <c r="M311" s="292"/>
      <c r="N311" s="95"/>
    </row>
    <row r="312" spans="1:14" ht="63" hidden="1" customHeight="1" x14ac:dyDescent="0.25">
      <c r="A312" s="362"/>
      <c r="B312" s="92"/>
      <c r="C312" s="346" t="s">
        <v>192</v>
      </c>
      <c r="D312" s="347" t="s">
        <v>17</v>
      </c>
      <c r="E312" s="86" t="s">
        <v>18</v>
      </c>
      <c r="F312" s="87" t="s">
        <v>123</v>
      </c>
      <c r="G312" s="86" t="s">
        <v>20</v>
      </c>
      <c r="H312" s="88">
        <v>0</v>
      </c>
      <c r="I312" s="88">
        <v>0</v>
      </c>
      <c r="J312" s="89">
        <v>0</v>
      </c>
      <c r="K312" s="278">
        <f>(J312+J313+J314)/3</f>
        <v>0</v>
      </c>
      <c r="L312" s="353">
        <f>(K312+K315)/2</f>
        <v>0</v>
      </c>
      <c r="M312" s="292"/>
      <c r="N312" s="90"/>
    </row>
    <row r="313" spans="1:14" ht="63" hidden="1" customHeight="1" x14ac:dyDescent="0.25">
      <c r="A313" s="362"/>
      <c r="B313" s="96" t="s">
        <v>193</v>
      </c>
      <c r="C313" s="346"/>
      <c r="D313" s="348"/>
      <c r="E313" s="86" t="s">
        <v>18</v>
      </c>
      <c r="F313" s="87" t="s">
        <v>124</v>
      </c>
      <c r="G313" s="86" t="s">
        <v>20</v>
      </c>
      <c r="H313" s="88">
        <v>0</v>
      </c>
      <c r="I313" s="88">
        <v>0</v>
      </c>
      <c r="J313" s="89">
        <v>0</v>
      </c>
      <c r="K313" s="359"/>
      <c r="L313" s="354"/>
      <c r="M313" s="292"/>
      <c r="N313" s="90"/>
    </row>
    <row r="314" spans="1:14" ht="47.25" hidden="1" customHeight="1" x14ac:dyDescent="0.25">
      <c r="A314" s="362"/>
      <c r="B314" s="92"/>
      <c r="C314" s="346"/>
      <c r="D314" s="348"/>
      <c r="E314" s="86" t="s">
        <v>18</v>
      </c>
      <c r="F314" s="87" t="s">
        <v>125</v>
      </c>
      <c r="G314" s="86" t="s">
        <v>20</v>
      </c>
      <c r="H314" s="88">
        <v>0</v>
      </c>
      <c r="I314" s="88">
        <v>0</v>
      </c>
      <c r="J314" s="89">
        <v>0</v>
      </c>
      <c r="K314" s="360"/>
      <c r="L314" s="354"/>
      <c r="M314" s="292"/>
      <c r="N314" s="90"/>
    </row>
    <row r="315" spans="1:14" ht="31.5" hidden="1" customHeight="1" x14ac:dyDescent="0.25">
      <c r="A315" s="362"/>
      <c r="B315" s="92"/>
      <c r="C315" s="346"/>
      <c r="D315" s="349"/>
      <c r="E315" s="86" t="s">
        <v>24</v>
      </c>
      <c r="F315" s="93" t="s">
        <v>155</v>
      </c>
      <c r="G315" s="86" t="s">
        <v>156</v>
      </c>
      <c r="H315" s="75">
        <v>0</v>
      </c>
      <c r="I315" s="75">
        <v>0</v>
      </c>
      <c r="J315" s="89">
        <v>0</v>
      </c>
      <c r="K315" s="94">
        <f>J315</f>
        <v>0</v>
      </c>
      <c r="L315" s="355"/>
      <c r="M315" s="292"/>
      <c r="N315" s="95"/>
    </row>
    <row r="316" spans="1:14" ht="63" x14ac:dyDescent="0.25">
      <c r="A316" s="362"/>
      <c r="B316" s="92"/>
      <c r="C316" s="346" t="s">
        <v>194</v>
      </c>
      <c r="D316" s="347" t="s">
        <v>17</v>
      </c>
      <c r="E316" s="86" t="s">
        <v>18</v>
      </c>
      <c r="F316" s="87" t="s">
        <v>123</v>
      </c>
      <c r="G316" s="86" t="s">
        <v>20</v>
      </c>
      <c r="H316" s="88">
        <v>13.043319838056679</v>
      </c>
      <c r="I316" s="88">
        <v>15.034965034965033</v>
      </c>
      <c r="J316" s="95">
        <f>IF(H316/I316*100&gt;100,100,H316/I316*100)</f>
        <v>86.75324357405141</v>
      </c>
      <c r="K316" s="350">
        <f>(J316+J317+J318)/3</f>
        <v>95.584414524683794</v>
      </c>
      <c r="L316" s="356"/>
      <c r="M316" s="292"/>
      <c r="N316" s="90"/>
    </row>
    <row r="317" spans="1:14" ht="63" x14ac:dyDescent="0.25">
      <c r="A317" s="362"/>
      <c r="B317" s="96" t="s">
        <v>195</v>
      </c>
      <c r="C317" s="346"/>
      <c r="D317" s="348"/>
      <c r="E317" s="86" t="s">
        <v>18</v>
      </c>
      <c r="F317" s="87" t="s">
        <v>124</v>
      </c>
      <c r="G317" s="86" t="s">
        <v>20</v>
      </c>
      <c r="H317" s="88">
        <v>100</v>
      </c>
      <c r="I317" s="88">
        <v>100</v>
      </c>
      <c r="J317" s="95">
        <f>IF(I317/H317*100&gt;100,100,I317/H317*100)</f>
        <v>100</v>
      </c>
      <c r="K317" s="351"/>
      <c r="L317" s="357"/>
      <c r="M317" s="292"/>
      <c r="N317" s="90"/>
    </row>
    <row r="318" spans="1:14" ht="47.25" x14ac:dyDescent="0.25">
      <c r="A318" s="362"/>
      <c r="B318" s="92"/>
      <c r="C318" s="346"/>
      <c r="D318" s="348"/>
      <c r="E318" s="86" t="s">
        <v>18</v>
      </c>
      <c r="F318" s="87" t="s">
        <v>125</v>
      </c>
      <c r="G318" s="86" t="s">
        <v>20</v>
      </c>
      <c r="H318" s="88">
        <v>100</v>
      </c>
      <c r="I318" s="88">
        <v>100</v>
      </c>
      <c r="J318" s="95">
        <f>IF(I318/H318*100&gt;100,100,I318/H318*100)</f>
        <v>100</v>
      </c>
      <c r="K318" s="352"/>
      <c r="L318" s="358"/>
      <c r="M318" s="292"/>
      <c r="N318" s="90"/>
    </row>
    <row r="319" spans="1:14" ht="31.5" x14ac:dyDescent="0.25">
      <c r="A319" s="362"/>
      <c r="B319" s="92"/>
      <c r="C319" s="346"/>
      <c r="D319" s="349"/>
      <c r="E319" s="86" t="s">
        <v>24</v>
      </c>
      <c r="F319" s="93" t="s">
        <v>155</v>
      </c>
      <c r="G319" s="86" t="s">
        <v>156</v>
      </c>
      <c r="H319" s="22">
        <v>19</v>
      </c>
      <c r="I319" s="22">
        <v>22</v>
      </c>
      <c r="J319" s="95">
        <f>IF(I319/H319*100&gt;100,100,I319/H319*100)</f>
        <v>100</v>
      </c>
      <c r="K319" s="95">
        <f>J319</f>
        <v>100</v>
      </c>
      <c r="L319" s="16">
        <f>(K316+K319)/2</f>
        <v>97.79220726234189</v>
      </c>
      <c r="M319" s="292"/>
      <c r="N319" s="95"/>
    </row>
    <row r="320" spans="1:14" ht="63" x14ac:dyDescent="0.25">
      <c r="A320" s="362"/>
      <c r="B320" s="92"/>
      <c r="C320" s="346" t="s">
        <v>196</v>
      </c>
      <c r="D320" s="347" t="s">
        <v>17</v>
      </c>
      <c r="E320" s="86" t="s">
        <v>18</v>
      </c>
      <c r="F320" s="87" t="s">
        <v>123</v>
      </c>
      <c r="G320" s="86" t="s">
        <v>20</v>
      </c>
      <c r="H320" s="88">
        <v>9.9501712862036751</v>
      </c>
      <c r="I320" s="88">
        <v>14.755349913244649</v>
      </c>
      <c r="J320" s="95">
        <f>IF(H320/I320*100&gt;100,100,H320/I320*100)</f>
        <v>67.434329546276871</v>
      </c>
      <c r="K320" s="350">
        <f>(J320+J321+J322)/3</f>
        <v>89.144776515425633</v>
      </c>
      <c r="L320" s="356"/>
      <c r="M320" s="292"/>
      <c r="N320" s="90"/>
    </row>
    <row r="321" spans="1:14" ht="63" x14ac:dyDescent="0.25">
      <c r="A321" s="362"/>
      <c r="B321" s="96" t="s">
        <v>197</v>
      </c>
      <c r="C321" s="346"/>
      <c r="D321" s="348"/>
      <c r="E321" s="86" t="s">
        <v>18</v>
      </c>
      <c r="F321" s="87" t="s">
        <v>124</v>
      </c>
      <c r="G321" s="86" t="s">
        <v>20</v>
      </c>
      <c r="H321" s="88">
        <v>100</v>
      </c>
      <c r="I321" s="88">
        <v>100</v>
      </c>
      <c r="J321" s="95">
        <f>IF(I321/H321*100&gt;100,100,I321/H321*100)</f>
        <v>100</v>
      </c>
      <c r="K321" s="351"/>
      <c r="L321" s="357"/>
      <c r="M321" s="292"/>
      <c r="N321" s="90"/>
    </row>
    <row r="322" spans="1:14" ht="47.25" x14ac:dyDescent="0.25">
      <c r="A322" s="362"/>
      <c r="B322" s="92"/>
      <c r="C322" s="346"/>
      <c r="D322" s="348"/>
      <c r="E322" s="86" t="s">
        <v>18</v>
      </c>
      <c r="F322" s="87" t="s">
        <v>125</v>
      </c>
      <c r="G322" s="86" t="s">
        <v>20</v>
      </c>
      <c r="H322" s="88">
        <v>100</v>
      </c>
      <c r="I322" s="88">
        <v>100</v>
      </c>
      <c r="J322" s="95">
        <f>IF(I322/H322*100&gt;100,100,I322/H322*100)</f>
        <v>100</v>
      </c>
      <c r="K322" s="352"/>
      <c r="L322" s="358"/>
      <c r="M322" s="292"/>
      <c r="N322" s="90"/>
    </row>
    <row r="323" spans="1:14" ht="31.5" x14ac:dyDescent="0.25">
      <c r="A323" s="362"/>
      <c r="B323" s="92"/>
      <c r="C323" s="346"/>
      <c r="D323" s="349"/>
      <c r="E323" s="86" t="s">
        <v>24</v>
      </c>
      <c r="F323" s="93" t="s">
        <v>155</v>
      </c>
      <c r="G323" s="86" t="s">
        <v>156</v>
      </c>
      <c r="H323" s="5">
        <v>8.6666666666666661</v>
      </c>
      <c r="I323" s="5">
        <v>7.916666666666667</v>
      </c>
      <c r="J323" s="95">
        <f>IF(I323/H323*100&gt;100,100,I323/H323*100)</f>
        <v>91.346153846153854</v>
      </c>
      <c r="K323" s="95">
        <f>J323</f>
        <v>91.346153846153854</v>
      </c>
      <c r="L323" s="16">
        <f>(K320+K323)/2</f>
        <v>90.245465180789751</v>
      </c>
      <c r="M323" s="292"/>
      <c r="N323" s="95"/>
    </row>
    <row r="324" spans="1:14" ht="63" x14ac:dyDescent="0.25">
      <c r="A324" s="362"/>
      <c r="B324" s="92"/>
      <c r="C324" s="346" t="s">
        <v>198</v>
      </c>
      <c r="D324" s="347" t="s">
        <v>17</v>
      </c>
      <c r="E324" s="86" t="s">
        <v>18</v>
      </c>
      <c r="F324" s="87" t="s">
        <v>123</v>
      </c>
      <c r="G324" s="86" t="s">
        <v>20</v>
      </c>
      <c r="H324" s="88">
        <v>13.999493927125505</v>
      </c>
      <c r="I324" s="88">
        <v>15.945188414824042</v>
      </c>
      <c r="J324" s="95">
        <f>IF(H324/I324*100&gt;100,100,H324/I324*100)</f>
        <v>87.797607421874986</v>
      </c>
      <c r="K324" s="350">
        <f>(J324+J325+J326)/3</f>
        <v>91.488091362847229</v>
      </c>
      <c r="L324" s="356"/>
      <c r="M324" s="292"/>
      <c r="N324" s="90"/>
    </row>
    <row r="325" spans="1:14" ht="63" x14ac:dyDescent="0.25">
      <c r="A325" s="362"/>
      <c r="B325" s="96" t="s">
        <v>199</v>
      </c>
      <c r="C325" s="346"/>
      <c r="D325" s="348"/>
      <c r="E325" s="86" t="s">
        <v>18</v>
      </c>
      <c r="F325" s="87" t="s">
        <v>124</v>
      </c>
      <c r="G325" s="86" t="s">
        <v>20</v>
      </c>
      <c r="H325" s="88">
        <v>100</v>
      </c>
      <c r="I325" s="88">
        <v>100</v>
      </c>
      <c r="J325" s="95">
        <f>IF(I325/H325*100&gt;100,100,I325/H325*100)</f>
        <v>100</v>
      </c>
      <c r="K325" s="351"/>
      <c r="L325" s="357"/>
      <c r="M325" s="292"/>
      <c r="N325" s="90"/>
    </row>
    <row r="326" spans="1:14" ht="47.25" x14ac:dyDescent="0.25">
      <c r="A326" s="362"/>
      <c r="B326" s="92"/>
      <c r="C326" s="346"/>
      <c r="D326" s="348"/>
      <c r="E326" s="86" t="s">
        <v>18</v>
      </c>
      <c r="F326" s="87" t="s">
        <v>125</v>
      </c>
      <c r="G326" s="86" t="s">
        <v>20</v>
      </c>
      <c r="H326" s="88">
        <v>100</v>
      </c>
      <c r="I326" s="88">
        <v>86.666666666666671</v>
      </c>
      <c r="J326" s="95">
        <f>IF(I326/H326*100&gt;100,100,I326/H326*100)</f>
        <v>86.666666666666671</v>
      </c>
      <c r="K326" s="352"/>
      <c r="L326" s="358"/>
      <c r="M326" s="292"/>
      <c r="N326" s="90"/>
    </row>
    <row r="327" spans="1:14" ht="31.5" x14ac:dyDescent="0.25">
      <c r="A327" s="362"/>
      <c r="B327" s="92"/>
      <c r="C327" s="346"/>
      <c r="D327" s="349"/>
      <c r="E327" s="86" t="s">
        <v>24</v>
      </c>
      <c r="F327" s="93" t="s">
        <v>155</v>
      </c>
      <c r="G327" s="86" t="s">
        <v>156</v>
      </c>
      <c r="H327" s="5">
        <v>1.3333333333333333</v>
      </c>
      <c r="I327" s="5">
        <v>1.3</v>
      </c>
      <c r="J327" s="95">
        <f>IF(I327/H327*100&gt;100,100,I327/H327*100)</f>
        <v>97.500000000000014</v>
      </c>
      <c r="K327" s="95">
        <f>J327</f>
        <v>97.500000000000014</v>
      </c>
      <c r="L327" s="16">
        <f>(K324+K327)/2</f>
        <v>94.494045681423614</v>
      </c>
      <c r="M327" s="293"/>
      <c r="N327" s="95"/>
    </row>
    <row r="328" spans="1:14" ht="63" hidden="1" x14ac:dyDescent="0.25">
      <c r="A328" s="362"/>
      <c r="B328" s="97"/>
      <c r="C328" s="346" t="s">
        <v>200</v>
      </c>
      <c r="D328" s="347" t="s">
        <v>17</v>
      </c>
      <c r="E328" s="86" t="s">
        <v>18</v>
      </c>
      <c r="F328" s="87" t="s">
        <v>123</v>
      </c>
      <c r="G328" s="86" t="s">
        <v>20</v>
      </c>
      <c r="H328" s="88">
        <v>0</v>
      </c>
      <c r="I328" s="88">
        <v>0</v>
      </c>
      <c r="J328" s="89">
        <v>0</v>
      </c>
      <c r="K328" s="350">
        <f>(J328+J329+J330)/3</f>
        <v>0</v>
      </c>
      <c r="L328" s="353">
        <f>(K328+K331)/2</f>
        <v>0</v>
      </c>
      <c r="M328" s="91"/>
      <c r="N328" s="90"/>
    </row>
    <row r="329" spans="1:14" ht="63" hidden="1" x14ac:dyDescent="0.25">
      <c r="A329" s="362"/>
      <c r="B329" s="96" t="s">
        <v>201</v>
      </c>
      <c r="C329" s="346"/>
      <c r="D329" s="348"/>
      <c r="E329" s="86" t="s">
        <v>18</v>
      </c>
      <c r="F329" s="87" t="s">
        <v>124</v>
      </c>
      <c r="G329" s="86" t="s">
        <v>20</v>
      </c>
      <c r="H329" s="88">
        <v>0</v>
      </c>
      <c r="I329" s="88">
        <v>0</v>
      </c>
      <c r="J329" s="89">
        <v>0</v>
      </c>
      <c r="K329" s="351"/>
      <c r="L329" s="354"/>
      <c r="M329" s="91"/>
      <c r="N329" s="90"/>
    </row>
    <row r="330" spans="1:14" ht="47.25" hidden="1" x14ac:dyDescent="0.25">
      <c r="A330" s="362"/>
      <c r="B330" s="92"/>
      <c r="C330" s="346"/>
      <c r="D330" s="348"/>
      <c r="E330" s="86" t="s">
        <v>18</v>
      </c>
      <c r="F330" s="87" t="s">
        <v>125</v>
      </c>
      <c r="G330" s="86" t="s">
        <v>20</v>
      </c>
      <c r="H330" s="88">
        <v>0</v>
      </c>
      <c r="I330" s="88">
        <v>0</v>
      </c>
      <c r="J330" s="89">
        <v>0</v>
      </c>
      <c r="K330" s="352"/>
      <c r="L330" s="354"/>
      <c r="M330" s="91"/>
      <c r="N330" s="90"/>
    </row>
    <row r="331" spans="1:14" ht="31.5" hidden="1" x14ac:dyDescent="0.25">
      <c r="A331" s="363"/>
      <c r="B331" s="92"/>
      <c r="C331" s="346"/>
      <c r="D331" s="349"/>
      <c r="E331" s="86" t="s">
        <v>24</v>
      </c>
      <c r="F331" s="93" t="s">
        <v>155</v>
      </c>
      <c r="G331" s="86" t="s">
        <v>156</v>
      </c>
      <c r="H331" s="75">
        <v>0</v>
      </c>
      <c r="I331" s="75">
        <v>0</v>
      </c>
      <c r="J331" s="89">
        <v>0</v>
      </c>
      <c r="K331" s="95">
        <f>J331</f>
        <v>0</v>
      </c>
      <c r="L331" s="355"/>
      <c r="M331" s="85"/>
      <c r="N331" s="95"/>
    </row>
    <row r="332" spans="1:14" x14ac:dyDescent="0.25">
      <c r="H332" s="46"/>
      <c r="I332" s="46"/>
      <c r="J332" s="46"/>
      <c r="K332" s="46"/>
      <c r="L332" s="46"/>
    </row>
    <row r="333" spans="1:14" x14ac:dyDescent="0.25">
      <c r="H333" s="46"/>
      <c r="I333" s="46"/>
      <c r="J333" s="46"/>
      <c r="K333" s="46"/>
      <c r="L333" s="46"/>
    </row>
    <row r="334" spans="1:14" x14ac:dyDescent="0.25">
      <c r="H334" s="46"/>
      <c r="I334" s="46"/>
      <c r="J334" s="46"/>
      <c r="K334" s="46"/>
      <c r="L334" s="46"/>
    </row>
    <row r="335" spans="1:14" x14ac:dyDescent="0.25">
      <c r="H335" s="46"/>
      <c r="I335" s="46"/>
      <c r="J335" s="46"/>
      <c r="K335" s="46"/>
      <c r="L335" s="46"/>
    </row>
    <row r="336" spans="1:14" x14ac:dyDescent="0.25">
      <c r="H336" s="46"/>
      <c r="I336" s="46"/>
      <c r="J336" s="46"/>
      <c r="K336" s="46"/>
      <c r="L336" s="46"/>
    </row>
    <row r="337" spans="2:12" ht="15.75" x14ac:dyDescent="0.25">
      <c r="B337" s="32" t="s">
        <v>126</v>
      </c>
      <c r="C337" s="33"/>
      <c r="D337" s="33"/>
      <c r="E337" s="34"/>
      <c r="F337" s="35" t="s">
        <v>127</v>
      </c>
      <c r="H337" s="46"/>
      <c r="I337" s="46"/>
      <c r="J337" s="46"/>
      <c r="K337" s="46"/>
      <c r="L337" s="46"/>
    </row>
    <row r="338" spans="2:12" ht="15.75" x14ac:dyDescent="0.25">
      <c r="B338" s="32"/>
      <c r="C338" s="31"/>
      <c r="D338" s="37"/>
      <c r="E338" s="31"/>
      <c r="F338" s="37"/>
      <c r="H338" s="46"/>
      <c r="I338" s="46"/>
      <c r="J338" s="46"/>
      <c r="K338" s="46"/>
      <c r="L338" s="46"/>
    </row>
    <row r="339" spans="2:12" ht="15.75" x14ac:dyDescent="0.25">
      <c r="B339" s="32"/>
      <c r="C339" s="31"/>
      <c r="D339" s="37"/>
      <c r="E339" s="31"/>
      <c r="F339" s="37"/>
      <c r="H339" s="46"/>
      <c r="I339" s="46"/>
      <c r="J339" s="46"/>
      <c r="K339" s="46"/>
      <c r="L339" s="46"/>
    </row>
    <row r="340" spans="2:12" ht="15.75" x14ac:dyDescent="0.25">
      <c r="B340" s="32"/>
      <c r="C340" s="31"/>
      <c r="D340" s="37"/>
      <c r="E340" s="31"/>
      <c r="F340" s="37"/>
      <c r="H340" s="46"/>
      <c r="I340" s="46"/>
      <c r="J340" s="46"/>
      <c r="K340" s="46"/>
      <c r="L340" s="46"/>
    </row>
    <row r="341" spans="2:12" ht="15.75" x14ac:dyDescent="0.25">
      <c r="B341" s="32" t="s">
        <v>128</v>
      </c>
      <c r="C341" s="31"/>
      <c r="D341" s="37"/>
      <c r="E341" s="31"/>
      <c r="F341" s="37"/>
      <c r="H341" s="46"/>
      <c r="I341" s="46"/>
      <c r="J341" s="46"/>
      <c r="K341" s="46"/>
      <c r="L341" s="46"/>
    </row>
    <row r="342" spans="2:12" x14ac:dyDescent="0.25">
      <c r="H342" s="46"/>
      <c r="I342" s="46"/>
      <c r="J342" s="46"/>
      <c r="K342" s="46"/>
      <c r="L342" s="46"/>
    </row>
    <row r="343" spans="2:12" x14ac:dyDescent="0.25">
      <c r="H343" s="46"/>
      <c r="I343" s="46"/>
      <c r="J343" s="46"/>
      <c r="K343" s="46"/>
      <c r="L343" s="46"/>
    </row>
    <row r="344" spans="2:12" x14ac:dyDescent="0.25">
      <c r="H344" s="46"/>
      <c r="I344" s="46"/>
      <c r="J344" s="46"/>
      <c r="K344" s="46"/>
      <c r="L344" s="46"/>
    </row>
    <row r="345" spans="2:12" x14ac:dyDescent="0.25">
      <c r="H345" s="46"/>
      <c r="I345" s="46"/>
      <c r="J345" s="46"/>
      <c r="K345" s="46"/>
      <c r="L345" s="46"/>
    </row>
    <row r="346" spans="2:12" x14ac:dyDescent="0.25">
      <c r="H346" s="46"/>
      <c r="I346" s="46"/>
      <c r="J346" s="46"/>
      <c r="K346" s="46"/>
      <c r="L346" s="46"/>
    </row>
    <row r="347" spans="2:12" x14ac:dyDescent="0.25">
      <c r="H347" s="46"/>
      <c r="I347" s="46"/>
      <c r="J347" s="46"/>
      <c r="K347" s="46"/>
      <c r="L347" s="46"/>
    </row>
    <row r="348" spans="2:12" x14ac:dyDescent="0.25">
      <c r="H348" s="46"/>
      <c r="I348" s="46"/>
      <c r="J348" s="46"/>
      <c r="K348" s="46"/>
      <c r="L348" s="46"/>
    </row>
    <row r="349" spans="2:12" x14ac:dyDescent="0.25">
      <c r="H349" s="46"/>
      <c r="I349" s="46"/>
      <c r="J349" s="46"/>
      <c r="K349" s="46"/>
      <c r="L349" s="46"/>
    </row>
    <row r="350" spans="2:12" x14ac:dyDescent="0.25">
      <c r="H350" s="46"/>
      <c r="I350" s="46"/>
      <c r="J350" s="46"/>
      <c r="K350" s="46"/>
      <c r="L350" s="46"/>
    </row>
    <row r="351" spans="2:12" x14ac:dyDescent="0.25">
      <c r="H351" s="46"/>
      <c r="I351" s="46"/>
      <c r="J351" s="46"/>
      <c r="K351" s="46"/>
      <c r="L351" s="46"/>
    </row>
    <row r="352" spans="2:12" x14ac:dyDescent="0.25">
      <c r="H352" s="46"/>
      <c r="I352" s="46"/>
      <c r="J352" s="46"/>
      <c r="K352" s="46"/>
      <c r="L352" s="46"/>
    </row>
    <row r="353" spans="8:12" x14ac:dyDescent="0.25">
      <c r="H353" s="46"/>
      <c r="I353" s="46"/>
      <c r="J353" s="46"/>
      <c r="K353" s="46"/>
      <c r="L353" s="46"/>
    </row>
    <row r="354" spans="8:12" x14ac:dyDescent="0.25">
      <c r="H354" s="46"/>
      <c r="I354" s="46"/>
      <c r="J354" s="46"/>
      <c r="K354" s="46"/>
      <c r="L354" s="46"/>
    </row>
    <row r="355" spans="8:12" x14ac:dyDescent="0.25">
      <c r="H355" s="46"/>
      <c r="I355" s="46"/>
      <c r="J355" s="46"/>
      <c r="K355" s="46"/>
      <c r="L355" s="46"/>
    </row>
    <row r="356" spans="8:12" x14ac:dyDescent="0.25">
      <c r="H356" s="46"/>
      <c r="I356" s="46"/>
      <c r="J356" s="46"/>
      <c r="K356" s="46"/>
      <c r="L356" s="46"/>
    </row>
    <row r="357" spans="8:12" x14ac:dyDescent="0.25">
      <c r="H357" s="46"/>
      <c r="I357" s="46"/>
      <c r="J357" s="46"/>
      <c r="K357" s="46"/>
      <c r="L357" s="46"/>
    </row>
    <row r="358" spans="8:12" x14ac:dyDescent="0.25">
      <c r="H358" s="46"/>
      <c r="I358" s="46"/>
      <c r="J358" s="46"/>
      <c r="K358" s="46"/>
      <c r="L358" s="46"/>
    </row>
    <row r="359" spans="8:12" x14ac:dyDescent="0.25">
      <c r="H359" s="46"/>
      <c r="I359" s="46"/>
      <c r="J359" s="46"/>
      <c r="K359" s="46"/>
      <c r="L359" s="46"/>
    </row>
    <row r="360" spans="8:12" x14ac:dyDescent="0.25">
      <c r="H360" s="46"/>
      <c r="I360" s="46"/>
      <c r="J360" s="46"/>
      <c r="K360" s="46"/>
      <c r="L360" s="46"/>
    </row>
    <row r="361" spans="8:12" x14ac:dyDescent="0.25">
      <c r="H361" s="46"/>
      <c r="I361" s="46"/>
      <c r="J361" s="46"/>
      <c r="K361" s="46"/>
      <c r="L361" s="46"/>
    </row>
    <row r="362" spans="8:12" x14ac:dyDescent="0.25">
      <c r="H362" s="46"/>
      <c r="I362" s="46"/>
      <c r="J362" s="46"/>
      <c r="K362" s="46"/>
      <c r="L362" s="46"/>
    </row>
    <row r="363" spans="8:12" x14ac:dyDescent="0.25">
      <c r="H363" s="46"/>
      <c r="I363" s="46"/>
      <c r="J363" s="46"/>
      <c r="K363" s="46"/>
      <c r="L363" s="46"/>
    </row>
    <row r="364" spans="8:12" x14ac:dyDescent="0.25">
      <c r="H364" s="46"/>
      <c r="I364" s="46"/>
      <c r="J364" s="46"/>
      <c r="K364" s="46"/>
      <c r="L364" s="46"/>
    </row>
    <row r="365" spans="8:12" x14ac:dyDescent="0.25">
      <c r="H365" s="46"/>
      <c r="I365" s="46"/>
      <c r="J365" s="46"/>
      <c r="K365" s="46"/>
      <c r="L365" s="46"/>
    </row>
    <row r="366" spans="8:12" x14ac:dyDescent="0.25">
      <c r="H366" s="46"/>
      <c r="I366" s="46"/>
      <c r="J366" s="46"/>
      <c r="K366" s="46"/>
      <c r="L366" s="46"/>
    </row>
    <row r="367" spans="8:12" x14ac:dyDescent="0.25">
      <c r="H367" s="46"/>
      <c r="I367" s="46"/>
      <c r="J367" s="46"/>
      <c r="K367" s="46"/>
      <c r="L367" s="46"/>
    </row>
    <row r="368" spans="8:12" x14ac:dyDescent="0.25">
      <c r="H368" s="46"/>
      <c r="I368" s="46"/>
      <c r="J368" s="46"/>
      <c r="K368" s="46"/>
      <c r="L368" s="46"/>
    </row>
    <row r="369" spans="8:12" x14ac:dyDescent="0.25">
      <c r="H369" s="46"/>
      <c r="I369" s="46"/>
      <c r="J369" s="46"/>
      <c r="K369" s="46"/>
      <c r="L369" s="46"/>
    </row>
    <row r="370" spans="8:12" x14ac:dyDescent="0.25">
      <c r="H370" s="46"/>
      <c r="I370" s="46"/>
      <c r="J370" s="46"/>
      <c r="K370" s="46"/>
      <c r="L370" s="46"/>
    </row>
    <row r="371" spans="8:12" x14ac:dyDescent="0.25">
      <c r="H371" s="98"/>
      <c r="I371" s="98"/>
      <c r="J371" s="98"/>
      <c r="K371" s="98"/>
      <c r="L371" s="98"/>
    </row>
    <row r="372" spans="8:12" x14ac:dyDescent="0.25">
      <c r="H372" s="98"/>
      <c r="I372" s="98"/>
      <c r="J372" s="98"/>
      <c r="K372" s="98"/>
      <c r="L372" s="98"/>
    </row>
    <row r="373" spans="8:12" x14ac:dyDescent="0.25">
      <c r="H373" s="98"/>
      <c r="I373" s="98"/>
      <c r="J373" s="98"/>
      <c r="K373" s="98"/>
      <c r="L373" s="98"/>
    </row>
    <row r="374" spans="8:12" x14ac:dyDescent="0.25">
      <c r="H374" s="98"/>
      <c r="I374" s="98"/>
      <c r="J374" s="98"/>
      <c r="K374" s="98"/>
      <c r="L374" s="98"/>
    </row>
    <row r="375" spans="8:12" x14ac:dyDescent="0.25">
      <c r="H375" s="98"/>
      <c r="I375" s="98"/>
      <c r="J375" s="98"/>
      <c r="K375" s="98"/>
      <c r="L375" s="98"/>
    </row>
    <row r="376" spans="8:12" x14ac:dyDescent="0.25">
      <c r="H376" s="98"/>
      <c r="I376" s="98"/>
      <c r="J376" s="98"/>
      <c r="K376" s="98"/>
      <c r="L376" s="98"/>
    </row>
    <row r="377" spans="8:12" x14ac:dyDescent="0.25">
      <c r="H377" s="98"/>
      <c r="I377" s="98"/>
      <c r="J377" s="98"/>
      <c r="K377" s="98"/>
      <c r="L377" s="98"/>
    </row>
    <row r="378" spans="8:12" x14ac:dyDescent="0.25">
      <c r="H378" s="98"/>
      <c r="I378" s="98"/>
      <c r="J378" s="98"/>
      <c r="K378" s="98"/>
      <c r="L378" s="98"/>
    </row>
    <row r="379" spans="8:12" x14ac:dyDescent="0.25">
      <c r="H379" s="98"/>
      <c r="I379" s="98"/>
      <c r="J379" s="98"/>
      <c r="K379" s="98"/>
      <c r="L379" s="98"/>
    </row>
    <row r="380" spans="8:12" x14ac:dyDescent="0.25">
      <c r="H380" s="98"/>
      <c r="I380" s="98"/>
      <c r="J380" s="98"/>
      <c r="K380" s="98"/>
      <c r="L380" s="98"/>
    </row>
    <row r="381" spans="8:12" x14ac:dyDescent="0.25">
      <c r="H381" s="98"/>
      <c r="I381" s="98"/>
      <c r="J381" s="98"/>
      <c r="K381" s="98"/>
      <c r="L381" s="98"/>
    </row>
    <row r="382" spans="8:12" x14ac:dyDescent="0.25">
      <c r="H382" s="98"/>
      <c r="I382" s="98"/>
      <c r="J382" s="98"/>
      <c r="K382" s="98"/>
      <c r="L382" s="98"/>
    </row>
    <row r="383" spans="8:12" x14ac:dyDescent="0.25">
      <c r="H383" s="98"/>
      <c r="I383" s="98"/>
      <c r="J383" s="98"/>
      <c r="K383" s="98"/>
      <c r="L383" s="98"/>
    </row>
    <row r="384" spans="8:12" x14ac:dyDescent="0.25">
      <c r="H384" s="98"/>
      <c r="I384" s="98"/>
      <c r="J384" s="98"/>
      <c r="K384" s="98"/>
      <c r="L384" s="98"/>
    </row>
    <row r="385" spans="8:12" x14ac:dyDescent="0.25">
      <c r="H385" s="98"/>
      <c r="I385" s="98"/>
      <c r="J385" s="98"/>
      <c r="K385" s="98"/>
      <c r="L385" s="98"/>
    </row>
    <row r="386" spans="8:12" x14ac:dyDescent="0.25">
      <c r="H386" s="98"/>
      <c r="I386" s="98"/>
      <c r="J386" s="98"/>
      <c r="K386" s="98"/>
      <c r="L386" s="98"/>
    </row>
    <row r="387" spans="8:12" x14ac:dyDescent="0.25">
      <c r="H387" s="98"/>
      <c r="I387" s="98"/>
      <c r="J387" s="98"/>
      <c r="K387" s="98"/>
      <c r="L387" s="98"/>
    </row>
    <row r="388" spans="8:12" x14ac:dyDescent="0.25">
      <c r="H388" s="98"/>
      <c r="I388" s="98"/>
      <c r="J388" s="98"/>
      <c r="K388" s="98"/>
      <c r="L388" s="98"/>
    </row>
    <row r="389" spans="8:12" x14ac:dyDescent="0.25">
      <c r="H389" s="98"/>
      <c r="I389" s="98"/>
      <c r="J389" s="98"/>
      <c r="K389" s="98"/>
      <c r="L389" s="98"/>
    </row>
    <row r="390" spans="8:12" x14ac:dyDescent="0.25">
      <c r="H390" s="98"/>
      <c r="I390" s="98"/>
      <c r="J390" s="98"/>
      <c r="K390" s="98"/>
      <c r="L390" s="98"/>
    </row>
    <row r="391" spans="8:12" x14ac:dyDescent="0.25">
      <c r="H391" s="98"/>
      <c r="I391" s="98"/>
      <c r="J391" s="98"/>
      <c r="K391" s="98"/>
      <c r="L391" s="98"/>
    </row>
    <row r="392" spans="8:12" x14ac:dyDescent="0.25">
      <c r="H392" s="98"/>
      <c r="I392" s="98"/>
      <c r="J392" s="98"/>
      <c r="K392" s="98"/>
      <c r="L392" s="98"/>
    </row>
    <row r="393" spans="8:12" x14ac:dyDescent="0.25">
      <c r="H393" s="98"/>
      <c r="I393" s="98"/>
      <c r="J393" s="98"/>
      <c r="K393" s="98"/>
      <c r="L393" s="98"/>
    </row>
    <row r="394" spans="8:12" x14ac:dyDescent="0.25">
      <c r="H394" s="98"/>
      <c r="I394" s="98"/>
      <c r="J394" s="98"/>
      <c r="K394" s="98"/>
      <c r="L394" s="98"/>
    </row>
    <row r="395" spans="8:12" x14ac:dyDescent="0.25">
      <c r="H395" s="98"/>
      <c r="I395" s="98"/>
      <c r="J395" s="98"/>
      <c r="K395" s="98"/>
      <c r="L395" s="98"/>
    </row>
    <row r="396" spans="8:12" x14ac:dyDescent="0.25">
      <c r="H396" s="98"/>
      <c r="I396" s="98"/>
      <c r="J396" s="98"/>
      <c r="K396" s="98"/>
      <c r="L396" s="98"/>
    </row>
    <row r="397" spans="8:12" x14ac:dyDescent="0.25">
      <c r="H397" s="98"/>
      <c r="I397" s="98"/>
      <c r="J397" s="98"/>
      <c r="K397" s="98"/>
      <c r="L397" s="98"/>
    </row>
    <row r="398" spans="8:12" x14ac:dyDescent="0.25">
      <c r="H398" s="98"/>
      <c r="I398" s="98"/>
      <c r="J398" s="98"/>
      <c r="K398" s="98"/>
      <c r="L398" s="98"/>
    </row>
    <row r="399" spans="8:12" x14ac:dyDescent="0.25">
      <c r="H399" s="98"/>
      <c r="I399" s="98"/>
      <c r="J399" s="98"/>
      <c r="K399" s="98"/>
      <c r="L399" s="98"/>
    </row>
    <row r="400" spans="8:12" x14ac:dyDescent="0.25">
      <c r="H400" s="98"/>
      <c r="I400" s="98"/>
      <c r="J400" s="98"/>
      <c r="K400" s="98"/>
      <c r="L400" s="98"/>
    </row>
    <row r="401" spans="8:12" x14ac:dyDescent="0.25">
      <c r="H401" s="98"/>
      <c r="I401" s="98"/>
      <c r="J401" s="98"/>
      <c r="K401" s="98"/>
      <c r="L401" s="98"/>
    </row>
    <row r="402" spans="8:12" x14ac:dyDescent="0.25">
      <c r="H402" s="98"/>
      <c r="I402" s="98"/>
      <c r="J402" s="98"/>
      <c r="K402" s="98"/>
      <c r="L402" s="98"/>
    </row>
    <row r="403" spans="8:12" x14ac:dyDescent="0.25">
      <c r="H403" s="98"/>
      <c r="I403" s="98"/>
      <c r="J403" s="98"/>
      <c r="K403" s="98"/>
      <c r="L403" s="98"/>
    </row>
    <row r="404" spans="8:12" x14ac:dyDescent="0.25">
      <c r="H404" s="98"/>
      <c r="I404" s="98"/>
      <c r="J404" s="98"/>
      <c r="K404" s="98"/>
      <c r="L404" s="98"/>
    </row>
    <row r="405" spans="8:12" x14ac:dyDescent="0.25">
      <c r="H405" s="98"/>
      <c r="I405" s="98"/>
      <c r="J405" s="98"/>
      <c r="K405" s="98"/>
      <c r="L405" s="98"/>
    </row>
    <row r="406" spans="8:12" x14ac:dyDescent="0.25">
      <c r="H406" s="98"/>
      <c r="I406" s="98"/>
      <c r="J406" s="98"/>
      <c r="K406" s="98"/>
      <c r="L406" s="98"/>
    </row>
    <row r="407" spans="8:12" x14ac:dyDescent="0.25">
      <c r="H407" s="98"/>
      <c r="I407" s="98"/>
      <c r="J407" s="98"/>
      <c r="K407" s="98"/>
      <c r="L407" s="98"/>
    </row>
    <row r="408" spans="8:12" x14ac:dyDescent="0.25">
      <c r="H408" s="98"/>
      <c r="I408" s="98"/>
      <c r="J408" s="98"/>
      <c r="K408" s="98"/>
      <c r="L408" s="98"/>
    </row>
    <row r="409" spans="8:12" x14ac:dyDescent="0.25">
      <c r="H409" s="98"/>
      <c r="I409" s="98"/>
      <c r="J409" s="98"/>
      <c r="K409" s="98"/>
      <c r="L409" s="98"/>
    </row>
    <row r="410" spans="8:12" x14ac:dyDescent="0.25">
      <c r="H410" s="98"/>
      <c r="I410" s="98"/>
      <c r="J410" s="98"/>
      <c r="K410" s="98"/>
      <c r="L410" s="98"/>
    </row>
    <row r="411" spans="8:12" x14ac:dyDescent="0.25">
      <c r="H411" s="98"/>
      <c r="I411" s="98"/>
      <c r="J411" s="98"/>
      <c r="K411" s="98"/>
      <c r="L411" s="98"/>
    </row>
    <row r="412" spans="8:12" x14ac:dyDescent="0.25">
      <c r="H412" s="98"/>
      <c r="I412" s="98"/>
      <c r="J412" s="98"/>
      <c r="K412" s="98"/>
      <c r="L412" s="98"/>
    </row>
    <row r="413" spans="8:12" x14ac:dyDescent="0.25">
      <c r="H413" s="98"/>
      <c r="I413" s="98"/>
      <c r="J413" s="98"/>
      <c r="K413" s="98"/>
      <c r="L413" s="98"/>
    </row>
    <row r="414" spans="8:12" x14ac:dyDescent="0.25">
      <c r="H414" s="98"/>
      <c r="I414" s="98"/>
      <c r="J414" s="98"/>
      <c r="K414" s="98"/>
      <c r="L414" s="98"/>
    </row>
    <row r="415" spans="8:12" x14ac:dyDescent="0.25">
      <c r="H415" s="98"/>
      <c r="I415" s="98"/>
      <c r="J415" s="98"/>
      <c r="K415" s="98"/>
      <c r="L415" s="98"/>
    </row>
    <row r="416" spans="8:12" x14ac:dyDescent="0.25">
      <c r="H416" s="98"/>
      <c r="I416" s="98"/>
      <c r="J416" s="98"/>
      <c r="K416" s="98"/>
      <c r="L416" s="98"/>
    </row>
    <row r="417" spans="8:12" x14ac:dyDescent="0.25">
      <c r="H417" s="98"/>
      <c r="I417" s="98"/>
      <c r="J417" s="98"/>
      <c r="K417" s="98"/>
      <c r="L417" s="98"/>
    </row>
    <row r="418" spans="8:12" x14ac:dyDescent="0.25">
      <c r="H418" s="98"/>
      <c r="I418" s="98"/>
      <c r="J418" s="98"/>
      <c r="K418" s="98"/>
      <c r="L418" s="98"/>
    </row>
    <row r="419" spans="8:12" x14ac:dyDescent="0.25">
      <c r="H419" s="98"/>
      <c r="I419" s="98"/>
      <c r="J419" s="98"/>
      <c r="K419" s="98"/>
      <c r="L419" s="98"/>
    </row>
    <row r="420" spans="8:12" x14ac:dyDescent="0.25">
      <c r="H420" s="98"/>
      <c r="I420" s="98"/>
      <c r="J420" s="98"/>
      <c r="K420" s="98"/>
      <c r="L420" s="98"/>
    </row>
    <row r="421" spans="8:12" x14ac:dyDescent="0.25">
      <c r="H421" s="98"/>
      <c r="I421" s="98"/>
      <c r="J421" s="98"/>
      <c r="K421" s="98"/>
      <c r="L421" s="98"/>
    </row>
    <row r="422" spans="8:12" x14ac:dyDescent="0.25">
      <c r="H422" s="98"/>
      <c r="I422" s="98"/>
      <c r="J422" s="98"/>
      <c r="K422" s="98"/>
      <c r="L422" s="98"/>
    </row>
    <row r="423" spans="8:12" x14ac:dyDescent="0.25">
      <c r="H423" s="98"/>
      <c r="I423" s="98"/>
      <c r="J423" s="98"/>
      <c r="K423" s="98"/>
      <c r="L423" s="98"/>
    </row>
    <row r="424" spans="8:12" x14ac:dyDescent="0.25">
      <c r="H424" s="98"/>
      <c r="I424" s="98"/>
      <c r="J424" s="98"/>
      <c r="K424" s="98"/>
      <c r="L424" s="98"/>
    </row>
    <row r="425" spans="8:12" x14ac:dyDescent="0.25">
      <c r="H425" s="98"/>
      <c r="I425" s="98"/>
      <c r="J425" s="98"/>
      <c r="K425" s="98"/>
      <c r="L425" s="98"/>
    </row>
    <row r="426" spans="8:12" x14ac:dyDescent="0.25">
      <c r="H426" s="98"/>
      <c r="I426" s="98"/>
      <c r="J426" s="98"/>
      <c r="K426" s="98"/>
      <c r="L426" s="98"/>
    </row>
    <row r="427" spans="8:12" x14ac:dyDescent="0.25">
      <c r="H427" s="98"/>
      <c r="I427" s="98"/>
      <c r="J427" s="98"/>
      <c r="K427" s="98"/>
      <c r="L427" s="98"/>
    </row>
    <row r="428" spans="8:12" x14ac:dyDescent="0.25">
      <c r="H428" s="98"/>
      <c r="I428" s="98"/>
      <c r="J428" s="98"/>
      <c r="K428" s="98"/>
      <c r="L428" s="98"/>
    </row>
    <row r="429" spans="8:12" x14ac:dyDescent="0.25">
      <c r="H429" s="98"/>
      <c r="I429" s="98"/>
      <c r="J429" s="98"/>
      <c r="K429" s="98"/>
      <c r="L429" s="98"/>
    </row>
    <row r="430" spans="8:12" x14ac:dyDescent="0.25">
      <c r="H430" s="98"/>
      <c r="I430" s="98"/>
      <c r="J430" s="98"/>
      <c r="K430" s="98"/>
      <c r="L430" s="98"/>
    </row>
    <row r="431" spans="8:12" x14ac:dyDescent="0.25">
      <c r="H431" s="98"/>
      <c r="I431" s="98"/>
      <c r="J431" s="98"/>
      <c r="K431" s="98"/>
      <c r="L431" s="98"/>
    </row>
    <row r="432" spans="8:12" x14ac:dyDescent="0.25">
      <c r="H432" s="98"/>
      <c r="I432" s="98"/>
      <c r="J432" s="98"/>
      <c r="K432" s="98"/>
      <c r="L432" s="98"/>
    </row>
    <row r="433" spans="8:12" x14ac:dyDescent="0.25">
      <c r="H433" s="98"/>
      <c r="I433" s="98"/>
      <c r="J433" s="98"/>
      <c r="K433" s="98"/>
      <c r="L433" s="98"/>
    </row>
    <row r="434" spans="8:12" x14ac:dyDescent="0.25">
      <c r="H434" s="98"/>
      <c r="I434" s="98"/>
      <c r="J434" s="98"/>
      <c r="K434" s="98"/>
      <c r="L434" s="98"/>
    </row>
    <row r="435" spans="8:12" x14ac:dyDescent="0.25">
      <c r="H435" s="98"/>
      <c r="I435" s="98"/>
      <c r="J435" s="98"/>
      <c r="K435" s="98"/>
      <c r="L435" s="98"/>
    </row>
    <row r="436" spans="8:12" x14ac:dyDescent="0.25">
      <c r="H436" s="98"/>
      <c r="I436" s="98"/>
      <c r="J436" s="98"/>
      <c r="K436" s="98"/>
      <c r="L436" s="98"/>
    </row>
    <row r="437" spans="8:12" x14ac:dyDescent="0.25">
      <c r="H437" s="98"/>
      <c r="I437" s="98"/>
      <c r="J437" s="98"/>
      <c r="K437" s="98"/>
      <c r="L437" s="98"/>
    </row>
    <row r="438" spans="8:12" x14ac:dyDescent="0.25">
      <c r="H438" s="98"/>
      <c r="I438" s="98"/>
      <c r="J438" s="98"/>
      <c r="K438" s="98"/>
      <c r="L438" s="98"/>
    </row>
    <row r="439" spans="8:12" x14ac:dyDescent="0.25">
      <c r="H439" s="98"/>
      <c r="I439" s="98"/>
      <c r="J439" s="98"/>
      <c r="K439" s="98"/>
      <c r="L439" s="98"/>
    </row>
    <row r="440" spans="8:12" x14ac:dyDescent="0.25">
      <c r="H440" s="98"/>
      <c r="I440" s="98"/>
      <c r="J440" s="98"/>
      <c r="K440" s="98"/>
      <c r="L440" s="98"/>
    </row>
    <row r="441" spans="8:12" x14ac:dyDescent="0.25">
      <c r="H441" s="98"/>
      <c r="I441" s="98"/>
      <c r="J441" s="98"/>
      <c r="K441" s="98"/>
      <c r="L441" s="98"/>
    </row>
    <row r="442" spans="8:12" x14ac:dyDescent="0.25">
      <c r="H442" s="98"/>
      <c r="I442" s="98"/>
      <c r="J442" s="98"/>
      <c r="K442" s="98"/>
      <c r="L442" s="98"/>
    </row>
    <row r="443" spans="8:12" x14ac:dyDescent="0.25">
      <c r="H443" s="98"/>
      <c r="I443" s="98"/>
      <c r="J443" s="98"/>
      <c r="K443" s="98"/>
      <c r="L443" s="98"/>
    </row>
    <row r="444" spans="8:12" x14ac:dyDescent="0.25">
      <c r="H444" s="98"/>
      <c r="I444" s="98"/>
      <c r="J444" s="98"/>
      <c r="K444" s="98"/>
      <c r="L444" s="98"/>
    </row>
    <row r="445" spans="8:12" x14ac:dyDescent="0.25">
      <c r="H445" s="98"/>
      <c r="I445" s="98"/>
      <c r="J445" s="98"/>
      <c r="K445" s="98"/>
      <c r="L445" s="98"/>
    </row>
    <row r="446" spans="8:12" x14ac:dyDescent="0.25">
      <c r="H446" s="98"/>
      <c r="I446" s="98"/>
      <c r="J446" s="98"/>
      <c r="K446" s="98"/>
      <c r="L446" s="98"/>
    </row>
    <row r="447" spans="8:12" x14ac:dyDescent="0.25">
      <c r="H447" s="98"/>
      <c r="I447" s="98"/>
      <c r="J447" s="98"/>
      <c r="K447" s="98"/>
      <c r="L447" s="98"/>
    </row>
    <row r="448" spans="8:12" x14ac:dyDescent="0.25">
      <c r="H448" s="98"/>
      <c r="I448" s="98"/>
      <c r="J448" s="98"/>
      <c r="K448" s="98"/>
      <c r="L448" s="98"/>
    </row>
    <row r="449" spans="8:12" x14ac:dyDescent="0.25">
      <c r="H449" s="98"/>
      <c r="I449" s="98"/>
      <c r="J449" s="98"/>
      <c r="K449" s="98"/>
      <c r="L449" s="98"/>
    </row>
    <row r="450" spans="8:12" x14ac:dyDescent="0.25">
      <c r="H450" s="98"/>
      <c r="I450" s="98"/>
      <c r="J450" s="98"/>
      <c r="K450" s="98"/>
      <c r="L450" s="98"/>
    </row>
    <row r="451" spans="8:12" x14ac:dyDescent="0.25">
      <c r="H451" s="98"/>
      <c r="I451" s="98"/>
      <c r="J451" s="98"/>
      <c r="K451" s="98"/>
      <c r="L451" s="98"/>
    </row>
    <row r="452" spans="8:12" x14ac:dyDescent="0.25">
      <c r="H452" s="98"/>
      <c r="I452" s="98"/>
      <c r="J452" s="98"/>
      <c r="K452" s="98"/>
      <c r="L452" s="98"/>
    </row>
    <row r="453" spans="8:12" x14ac:dyDescent="0.25">
      <c r="H453" s="98"/>
      <c r="I453" s="98"/>
      <c r="J453" s="98"/>
      <c r="K453" s="98"/>
      <c r="L453" s="98"/>
    </row>
    <row r="454" spans="8:12" x14ac:dyDescent="0.25">
      <c r="H454" s="98"/>
      <c r="I454" s="98"/>
      <c r="J454" s="98"/>
      <c r="K454" s="98"/>
      <c r="L454" s="98"/>
    </row>
    <row r="455" spans="8:12" x14ac:dyDescent="0.25">
      <c r="H455" s="98"/>
      <c r="I455" s="98"/>
      <c r="J455" s="98"/>
      <c r="K455" s="98"/>
      <c r="L455" s="98"/>
    </row>
    <row r="456" spans="8:12" x14ac:dyDescent="0.25">
      <c r="H456" s="98"/>
      <c r="I456" s="98"/>
      <c r="J456" s="98"/>
      <c r="K456" s="98"/>
      <c r="L456" s="98"/>
    </row>
    <row r="457" spans="8:12" x14ac:dyDescent="0.25">
      <c r="H457" s="98"/>
      <c r="I457" s="98"/>
      <c r="J457" s="98"/>
      <c r="K457" s="98"/>
      <c r="L457" s="98"/>
    </row>
    <row r="458" spans="8:12" x14ac:dyDescent="0.25">
      <c r="H458" s="98"/>
      <c r="I458" s="98"/>
      <c r="J458" s="98"/>
      <c r="K458" s="98"/>
      <c r="L458" s="98"/>
    </row>
    <row r="459" spans="8:12" x14ac:dyDescent="0.25">
      <c r="H459" s="98"/>
      <c r="I459" s="98"/>
      <c r="J459" s="98"/>
      <c r="K459" s="98"/>
      <c r="L459" s="98"/>
    </row>
    <row r="460" spans="8:12" x14ac:dyDescent="0.25">
      <c r="H460" s="98"/>
      <c r="I460" s="98"/>
      <c r="J460" s="98"/>
      <c r="K460" s="98"/>
      <c r="L460" s="98"/>
    </row>
    <row r="461" spans="8:12" x14ac:dyDescent="0.25">
      <c r="H461" s="98"/>
      <c r="I461" s="98"/>
      <c r="J461" s="98"/>
      <c r="K461" s="98"/>
      <c r="L461" s="98"/>
    </row>
    <row r="462" spans="8:12" x14ac:dyDescent="0.25">
      <c r="H462" s="98"/>
      <c r="I462" s="98"/>
      <c r="J462" s="98"/>
      <c r="K462" s="98"/>
      <c r="L462" s="98"/>
    </row>
    <row r="463" spans="8:12" x14ac:dyDescent="0.25">
      <c r="H463" s="98"/>
      <c r="I463" s="98"/>
      <c r="J463" s="98"/>
      <c r="K463" s="98"/>
      <c r="L463" s="98"/>
    </row>
    <row r="464" spans="8:12" x14ac:dyDescent="0.25">
      <c r="H464" s="98"/>
      <c r="I464" s="98"/>
      <c r="J464" s="98"/>
      <c r="K464" s="98"/>
      <c r="L464" s="98"/>
    </row>
    <row r="465" spans="8:12" x14ac:dyDescent="0.25">
      <c r="H465" s="98"/>
      <c r="I465" s="98"/>
      <c r="J465" s="98"/>
      <c r="K465" s="98"/>
      <c r="L465" s="98"/>
    </row>
    <row r="466" spans="8:12" x14ac:dyDescent="0.25">
      <c r="H466" s="98"/>
      <c r="I466" s="98"/>
      <c r="J466" s="98"/>
      <c r="K466" s="98"/>
      <c r="L466" s="98"/>
    </row>
    <row r="467" spans="8:12" x14ac:dyDescent="0.25">
      <c r="H467" s="98"/>
      <c r="I467" s="98"/>
      <c r="J467" s="98"/>
      <c r="K467" s="98"/>
      <c r="L467" s="98"/>
    </row>
    <row r="468" spans="8:12" x14ac:dyDescent="0.25">
      <c r="H468" s="98"/>
      <c r="I468" s="98"/>
      <c r="J468" s="98"/>
      <c r="K468" s="98"/>
      <c r="L468" s="98"/>
    </row>
    <row r="469" spans="8:12" x14ac:dyDescent="0.25">
      <c r="H469" s="98"/>
      <c r="I469" s="98"/>
      <c r="J469" s="98"/>
      <c r="K469" s="98"/>
      <c r="L469" s="98"/>
    </row>
    <row r="470" spans="8:12" x14ac:dyDescent="0.25">
      <c r="H470" s="98"/>
      <c r="I470" s="98"/>
      <c r="J470" s="98"/>
      <c r="K470" s="98"/>
      <c r="L470" s="98"/>
    </row>
    <row r="471" spans="8:12" x14ac:dyDescent="0.25">
      <c r="H471" s="98"/>
      <c r="I471" s="98"/>
      <c r="J471" s="98"/>
      <c r="K471" s="98"/>
      <c r="L471" s="98"/>
    </row>
    <row r="472" spans="8:12" x14ac:dyDescent="0.25">
      <c r="H472" s="98"/>
      <c r="I472" s="98"/>
      <c r="J472" s="98"/>
      <c r="K472" s="98"/>
      <c r="L472" s="98"/>
    </row>
    <row r="473" spans="8:12" x14ac:dyDescent="0.25">
      <c r="H473" s="98"/>
      <c r="I473" s="98"/>
      <c r="J473" s="98"/>
      <c r="K473" s="98"/>
      <c r="L473" s="98"/>
    </row>
    <row r="474" spans="8:12" x14ac:dyDescent="0.25">
      <c r="H474" s="98"/>
      <c r="I474" s="98"/>
      <c r="J474" s="98"/>
      <c r="K474" s="98"/>
      <c r="L474" s="98"/>
    </row>
    <row r="475" spans="8:12" x14ac:dyDescent="0.25">
      <c r="H475" s="98"/>
      <c r="I475" s="98"/>
      <c r="J475" s="98"/>
      <c r="K475" s="98"/>
      <c r="L475" s="98"/>
    </row>
    <row r="476" spans="8:12" x14ac:dyDescent="0.25">
      <c r="H476" s="98"/>
      <c r="I476" s="98"/>
      <c r="J476" s="98"/>
      <c r="K476" s="98"/>
      <c r="L476" s="98"/>
    </row>
    <row r="477" spans="8:12" x14ac:dyDescent="0.25">
      <c r="H477" s="98"/>
      <c r="I477" s="98"/>
      <c r="J477" s="98"/>
      <c r="K477" s="98"/>
      <c r="L477" s="98"/>
    </row>
    <row r="478" spans="8:12" x14ac:dyDescent="0.25">
      <c r="H478" s="98"/>
      <c r="I478" s="98"/>
      <c r="J478" s="98"/>
      <c r="K478" s="98"/>
      <c r="L478" s="98"/>
    </row>
    <row r="479" spans="8:12" x14ac:dyDescent="0.25">
      <c r="H479" s="98"/>
      <c r="I479" s="98"/>
      <c r="J479" s="98"/>
      <c r="K479" s="98"/>
      <c r="L479" s="98"/>
    </row>
    <row r="480" spans="8:12" x14ac:dyDescent="0.25">
      <c r="H480" s="98"/>
      <c r="I480" s="98"/>
      <c r="J480" s="98"/>
      <c r="K480" s="98"/>
      <c r="L480" s="98"/>
    </row>
    <row r="481" spans="8:12" x14ac:dyDescent="0.25">
      <c r="H481" s="98"/>
      <c r="I481" s="98"/>
      <c r="J481" s="98"/>
      <c r="K481" s="98"/>
      <c r="L481" s="98"/>
    </row>
    <row r="482" spans="8:12" x14ac:dyDescent="0.25">
      <c r="H482" s="98"/>
      <c r="I482" s="98"/>
      <c r="J482" s="98"/>
      <c r="K482" s="98"/>
      <c r="L482" s="98"/>
    </row>
    <row r="483" spans="8:12" x14ac:dyDescent="0.25">
      <c r="H483" s="98"/>
      <c r="I483" s="98"/>
      <c r="J483" s="98"/>
      <c r="K483" s="98"/>
      <c r="L483" s="98"/>
    </row>
    <row r="484" spans="8:12" x14ac:dyDescent="0.25">
      <c r="H484" s="98"/>
      <c r="I484" s="98"/>
      <c r="J484" s="98"/>
      <c r="K484" s="98"/>
      <c r="L484" s="98"/>
    </row>
    <row r="485" spans="8:12" x14ac:dyDescent="0.25">
      <c r="H485" s="98"/>
      <c r="I485" s="98"/>
      <c r="J485" s="98"/>
      <c r="K485" s="98"/>
      <c r="L485" s="98"/>
    </row>
    <row r="486" spans="8:12" x14ac:dyDescent="0.25">
      <c r="H486" s="98"/>
      <c r="I486" s="98"/>
      <c r="J486" s="98"/>
      <c r="K486" s="98"/>
      <c r="L486" s="98"/>
    </row>
    <row r="487" spans="8:12" x14ac:dyDescent="0.25">
      <c r="H487" s="98"/>
      <c r="I487" s="98"/>
      <c r="J487" s="98"/>
      <c r="K487" s="98"/>
      <c r="L487" s="98"/>
    </row>
    <row r="488" spans="8:12" x14ac:dyDescent="0.25">
      <c r="H488" s="98"/>
      <c r="I488" s="98"/>
      <c r="J488" s="98"/>
      <c r="K488" s="98"/>
      <c r="L488" s="98"/>
    </row>
    <row r="489" spans="8:12" x14ac:dyDescent="0.25">
      <c r="H489" s="98"/>
      <c r="I489" s="98"/>
      <c r="J489" s="98"/>
      <c r="K489" s="98"/>
      <c r="L489" s="98"/>
    </row>
    <row r="490" spans="8:12" x14ac:dyDescent="0.25">
      <c r="H490" s="98"/>
      <c r="I490" s="98"/>
      <c r="J490" s="98"/>
      <c r="K490" s="98"/>
      <c r="L490" s="98"/>
    </row>
    <row r="491" spans="8:12" x14ac:dyDescent="0.25">
      <c r="H491" s="98"/>
      <c r="I491" s="98"/>
      <c r="J491" s="98"/>
      <c r="K491" s="98"/>
      <c r="L491" s="98"/>
    </row>
    <row r="492" spans="8:12" x14ac:dyDescent="0.25">
      <c r="H492" s="98"/>
      <c r="I492" s="98"/>
      <c r="J492" s="98"/>
      <c r="K492" s="98"/>
      <c r="L492" s="98"/>
    </row>
    <row r="493" spans="8:12" x14ac:dyDescent="0.25">
      <c r="H493" s="98"/>
      <c r="I493" s="98"/>
      <c r="J493" s="98"/>
      <c r="K493" s="98"/>
      <c r="L493" s="98"/>
    </row>
    <row r="494" spans="8:12" x14ac:dyDescent="0.25">
      <c r="H494" s="98"/>
      <c r="I494" s="98"/>
      <c r="J494" s="98"/>
      <c r="K494" s="98"/>
      <c r="L494" s="98"/>
    </row>
    <row r="495" spans="8:12" x14ac:dyDescent="0.25">
      <c r="H495" s="98"/>
      <c r="I495" s="98"/>
      <c r="J495" s="98"/>
      <c r="K495" s="98"/>
      <c r="L495" s="98"/>
    </row>
    <row r="496" spans="8:12" x14ac:dyDescent="0.25">
      <c r="H496" s="98"/>
      <c r="I496" s="98"/>
      <c r="J496" s="98"/>
      <c r="K496" s="98"/>
      <c r="L496" s="98"/>
    </row>
    <row r="497" spans="8:12" x14ac:dyDescent="0.25">
      <c r="H497" s="98"/>
      <c r="I497" s="98"/>
      <c r="J497" s="98"/>
      <c r="K497" s="98"/>
      <c r="L497" s="98"/>
    </row>
    <row r="498" spans="8:12" x14ac:dyDescent="0.25">
      <c r="H498" s="98"/>
      <c r="I498" s="98"/>
      <c r="J498" s="98"/>
      <c r="K498" s="98"/>
      <c r="L498" s="98"/>
    </row>
    <row r="499" spans="8:12" x14ac:dyDescent="0.25">
      <c r="H499" s="98"/>
      <c r="I499" s="98"/>
      <c r="J499" s="98"/>
      <c r="K499" s="98"/>
      <c r="L499" s="98"/>
    </row>
    <row r="500" spans="8:12" x14ac:dyDescent="0.25">
      <c r="H500" s="98"/>
      <c r="I500" s="98"/>
      <c r="J500" s="98"/>
      <c r="K500" s="98"/>
      <c r="L500" s="98"/>
    </row>
    <row r="501" spans="8:12" x14ac:dyDescent="0.25">
      <c r="H501" s="98"/>
      <c r="I501" s="98"/>
      <c r="J501" s="98"/>
      <c r="K501" s="98"/>
      <c r="L501" s="98"/>
    </row>
    <row r="502" spans="8:12" x14ac:dyDescent="0.25">
      <c r="H502" s="98"/>
      <c r="I502" s="98"/>
      <c r="J502" s="98"/>
      <c r="K502" s="98"/>
      <c r="L502" s="98"/>
    </row>
    <row r="503" spans="8:12" x14ac:dyDescent="0.25">
      <c r="H503" s="98"/>
      <c r="I503" s="98"/>
      <c r="J503" s="98"/>
      <c r="K503" s="98"/>
      <c r="L503" s="98"/>
    </row>
    <row r="504" spans="8:12" x14ac:dyDescent="0.25">
      <c r="H504" s="98"/>
      <c r="I504" s="98"/>
      <c r="J504" s="98"/>
      <c r="K504" s="98"/>
      <c r="L504" s="98"/>
    </row>
    <row r="505" spans="8:12" x14ac:dyDescent="0.25">
      <c r="H505" s="98"/>
      <c r="I505" s="98"/>
      <c r="J505" s="98"/>
      <c r="K505" s="98"/>
      <c r="L505" s="98"/>
    </row>
    <row r="506" spans="8:12" x14ac:dyDescent="0.25">
      <c r="H506" s="98"/>
      <c r="I506" s="98"/>
      <c r="J506" s="98"/>
      <c r="K506" s="98"/>
      <c r="L506" s="98"/>
    </row>
    <row r="507" spans="8:12" x14ac:dyDescent="0.25">
      <c r="H507" s="98"/>
      <c r="I507" s="98"/>
      <c r="J507" s="98"/>
      <c r="K507" s="98"/>
      <c r="L507" s="98"/>
    </row>
    <row r="508" spans="8:12" x14ac:dyDescent="0.25">
      <c r="H508" s="98"/>
      <c r="I508" s="98"/>
      <c r="J508" s="98"/>
      <c r="K508" s="98"/>
      <c r="L508" s="98"/>
    </row>
    <row r="509" spans="8:12" x14ac:dyDescent="0.25">
      <c r="H509" s="98"/>
      <c r="I509" s="98"/>
      <c r="J509" s="98"/>
      <c r="K509" s="98"/>
      <c r="L509" s="98"/>
    </row>
    <row r="510" spans="8:12" x14ac:dyDescent="0.25">
      <c r="H510" s="98"/>
      <c r="I510" s="98"/>
      <c r="J510" s="98"/>
      <c r="K510" s="98"/>
      <c r="L510" s="98"/>
    </row>
    <row r="511" spans="8:12" x14ac:dyDescent="0.25">
      <c r="H511" s="98"/>
      <c r="I511" s="98"/>
      <c r="J511" s="98"/>
      <c r="K511" s="98"/>
      <c r="L511" s="98"/>
    </row>
    <row r="512" spans="8:12" x14ac:dyDescent="0.25">
      <c r="H512" s="98"/>
      <c r="I512" s="98"/>
      <c r="J512" s="98"/>
      <c r="K512" s="98"/>
      <c r="L512" s="98"/>
    </row>
    <row r="513" spans="8:12" x14ac:dyDescent="0.25">
      <c r="H513" s="98"/>
      <c r="I513" s="98"/>
      <c r="J513" s="98"/>
      <c r="K513" s="98"/>
      <c r="L513" s="98"/>
    </row>
    <row r="514" spans="8:12" x14ac:dyDescent="0.25">
      <c r="H514" s="98"/>
      <c r="I514" s="98"/>
      <c r="J514" s="98"/>
      <c r="K514" s="98"/>
      <c r="L514" s="98"/>
    </row>
    <row r="515" spans="8:12" x14ac:dyDescent="0.25">
      <c r="H515" s="98"/>
      <c r="I515" s="98"/>
      <c r="J515" s="98"/>
      <c r="K515" s="98"/>
      <c r="L515" s="98"/>
    </row>
    <row r="516" spans="8:12" x14ac:dyDescent="0.25">
      <c r="H516" s="98"/>
      <c r="I516" s="98"/>
      <c r="J516" s="98"/>
      <c r="K516" s="98"/>
      <c r="L516" s="98"/>
    </row>
    <row r="517" spans="8:12" x14ac:dyDescent="0.25">
      <c r="H517" s="98"/>
      <c r="I517" s="98"/>
      <c r="J517" s="98"/>
      <c r="K517" s="98"/>
      <c r="L517" s="98"/>
    </row>
    <row r="518" spans="8:12" x14ac:dyDescent="0.25">
      <c r="H518" s="98"/>
      <c r="I518" s="98"/>
      <c r="J518" s="98"/>
      <c r="K518" s="98"/>
      <c r="L518" s="98"/>
    </row>
    <row r="519" spans="8:12" x14ac:dyDescent="0.25">
      <c r="H519" s="98"/>
      <c r="I519" s="98"/>
      <c r="J519" s="98"/>
      <c r="K519" s="98"/>
      <c r="L519" s="98"/>
    </row>
    <row r="520" spans="8:12" x14ac:dyDescent="0.25">
      <c r="H520" s="98"/>
      <c r="I520" s="98"/>
      <c r="J520" s="98"/>
      <c r="K520" s="98"/>
      <c r="L520" s="98"/>
    </row>
    <row r="521" spans="8:12" x14ac:dyDescent="0.25">
      <c r="H521" s="98"/>
      <c r="I521" s="98"/>
      <c r="J521" s="98"/>
      <c r="K521" s="98"/>
      <c r="L521" s="98"/>
    </row>
    <row r="522" spans="8:12" x14ac:dyDescent="0.25">
      <c r="H522" s="98"/>
      <c r="I522" s="98"/>
      <c r="J522" s="98"/>
      <c r="K522" s="98"/>
      <c r="L522" s="98"/>
    </row>
    <row r="523" spans="8:12" x14ac:dyDescent="0.25">
      <c r="H523" s="98"/>
      <c r="I523" s="98"/>
      <c r="J523" s="98"/>
      <c r="K523" s="98"/>
      <c r="L523" s="98"/>
    </row>
    <row r="524" spans="8:12" x14ac:dyDescent="0.25">
      <c r="H524" s="98"/>
      <c r="I524" s="98"/>
      <c r="J524" s="98"/>
      <c r="K524" s="98"/>
      <c r="L524" s="98"/>
    </row>
    <row r="525" spans="8:12" x14ac:dyDescent="0.25">
      <c r="H525" s="98"/>
      <c r="I525" s="98"/>
      <c r="J525" s="98"/>
      <c r="K525" s="98"/>
      <c r="L525" s="98"/>
    </row>
    <row r="526" spans="8:12" x14ac:dyDescent="0.25">
      <c r="H526" s="98"/>
      <c r="I526" s="98"/>
      <c r="J526" s="98"/>
      <c r="K526" s="98"/>
      <c r="L526" s="98"/>
    </row>
    <row r="527" spans="8:12" x14ac:dyDescent="0.25">
      <c r="H527" s="98"/>
      <c r="I527" s="98"/>
      <c r="J527" s="98"/>
      <c r="K527" s="98"/>
      <c r="L527" s="98"/>
    </row>
    <row r="528" spans="8:12" x14ac:dyDescent="0.25">
      <c r="H528" s="98"/>
      <c r="I528" s="98"/>
      <c r="J528" s="98"/>
      <c r="K528" s="98"/>
      <c r="L528" s="98"/>
    </row>
    <row r="529" spans="8:12" x14ac:dyDescent="0.25">
      <c r="H529" s="98"/>
      <c r="I529" s="98"/>
      <c r="J529" s="98"/>
      <c r="K529" s="98"/>
      <c r="L529" s="98"/>
    </row>
    <row r="530" spans="8:12" x14ac:dyDescent="0.25">
      <c r="H530" s="98"/>
      <c r="I530" s="98"/>
      <c r="J530" s="98"/>
      <c r="K530" s="98"/>
      <c r="L530" s="98"/>
    </row>
    <row r="531" spans="8:12" x14ac:dyDescent="0.25">
      <c r="H531" s="98"/>
      <c r="I531" s="98"/>
      <c r="J531" s="98"/>
      <c r="K531" s="98"/>
      <c r="L531" s="98"/>
    </row>
    <row r="532" spans="8:12" x14ac:dyDescent="0.25">
      <c r="H532" s="98"/>
      <c r="I532" s="98"/>
      <c r="J532" s="98"/>
      <c r="K532" s="98"/>
      <c r="L532" s="98"/>
    </row>
    <row r="533" spans="8:12" x14ac:dyDescent="0.25">
      <c r="H533" s="98"/>
      <c r="I533" s="98"/>
      <c r="J533" s="98"/>
      <c r="K533" s="98"/>
      <c r="L533" s="98"/>
    </row>
    <row r="534" spans="8:12" x14ac:dyDescent="0.25">
      <c r="H534" s="98"/>
      <c r="I534" s="98"/>
      <c r="J534" s="98"/>
      <c r="K534" s="98"/>
      <c r="L534" s="98"/>
    </row>
    <row r="535" spans="8:12" x14ac:dyDescent="0.25">
      <c r="H535" s="98"/>
      <c r="I535" s="98"/>
      <c r="J535" s="98"/>
      <c r="K535" s="98"/>
      <c r="L535" s="98"/>
    </row>
    <row r="536" spans="8:12" x14ac:dyDescent="0.25">
      <c r="H536" s="98"/>
      <c r="I536" s="98"/>
      <c r="J536" s="98"/>
      <c r="K536" s="98"/>
      <c r="L536" s="98"/>
    </row>
    <row r="537" spans="8:12" x14ac:dyDescent="0.25">
      <c r="H537" s="98"/>
      <c r="I537" s="98"/>
      <c r="J537" s="98"/>
      <c r="K537" s="98"/>
      <c r="L537" s="98"/>
    </row>
    <row r="538" spans="8:12" x14ac:dyDescent="0.25">
      <c r="H538" s="98"/>
      <c r="I538" s="98"/>
      <c r="J538" s="98"/>
      <c r="K538" s="98"/>
      <c r="L538" s="98"/>
    </row>
    <row r="539" spans="8:12" x14ac:dyDescent="0.25">
      <c r="H539" s="98"/>
      <c r="I539" s="98"/>
      <c r="J539" s="98"/>
      <c r="K539" s="98"/>
      <c r="L539" s="98"/>
    </row>
  </sheetData>
  <autoFilter ref="A3:N331"/>
  <mergeCells count="354">
    <mergeCell ref="A1:N1"/>
    <mergeCell ref="A4:A215"/>
    <mergeCell ref="C4:C7"/>
    <mergeCell ref="D4:D7"/>
    <mergeCell ref="K4:K6"/>
    <mergeCell ref="L4:L7"/>
    <mergeCell ref="M4:M327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8:C211"/>
    <mergeCell ref="D208:D211"/>
    <mergeCell ref="K208:K210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  <mergeCell ref="A216:A331"/>
    <mergeCell ref="C216:C219"/>
    <mergeCell ref="D216:D219"/>
    <mergeCell ref="K216:K218"/>
    <mergeCell ref="L216:L219"/>
    <mergeCell ref="C220:C223"/>
    <mergeCell ref="D220:D223"/>
    <mergeCell ref="K220:K222"/>
    <mergeCell ref="L220:L222"/>
    <mergeCell ref="C224:C227"/>
    <mergeCell ref="C232:C235"/>
    <mergeCell ref="D232:D235"/>
    <mergeCell ref="K232:K234"/>
    <mergeCell ref="L232:L235"/>
    <mergeCell ref="C236:C239"/>
    <mergeCell ref="D236:D239"/>
    <mergeCell ref="K236:K238"/>
    <mergeCell ref="L236:L239"/>
    <mergeCell ref="D224:D227"/>
    <mergeCell ref="K224:K226"/>
    <mergeCell ref="L224:L227"/>
    <mergeCell ref="C228:C231"/>
    <mergeCell ref="D228:D231"/>
    <mergeCell ref="K228:K230"/>
    <mergeCell ref="L228:L231"/>
    <mergeCell ref="C248:C251"/>
    <mergeCell ref="D248:D251"/>
    <mergeCell ref="K248:K250"/>
    <mergeCell ref="L248:L250"/>
    <mergeCell ref="C252:C255"/>
    <mergeCell ref="D252:D255"/>
    <mergeCell ref="K252:K254"/>
    <mergeCell ref="L252:L255"/>
    <mergeCell ref="C240:C243"/>
    <mergeCell ref="D240:D243"/>
    <mergeCell ref="K240:K242"/>
    <mergeCell ref="L240:L242"/>
    <mergeCell ref="C244:C247"/>
    <mergeCell ref="D244:D247"/>
    <mergeCell ref="K244:K246"/>
    <mergeCell ref="L244:L246"/>
    <mergeCell ref="C264:C267"/>
    <mergeCell ref="D264:D267"/>
    <mergeCell ref="K264:K266"/>
    <mergeCell ref="L264:L267"/>
    <mergeCell ref="C268:C271"/>
    <mergeCell ref="D268:D271"/>
    <mergeCell ref="K268:K270"/>
    <mergeCell ref="L268:L271"/>
    <mergeCell ref="C256:C259"/>
    <mergeCell ref="D256:D259"/>
    <mergeCell ref="K256:K258"/>
    <mergeCell ref="L256:L258"/>
    <mergeCell ref="C260:C263"/>
    <mergeCell ref="D260:D263"/>
    <mergeCell ref="K260:K262"/>
    <mergeCell ref="L260:L262"/>
    <mergeCell ref="C280:C283"/>
    <mergeCell ref="D280:D283"/>
    <mergeCell ref="K280:K282"/>
    <mergeCell ref="L280:L283"/>
    <mergeCell ref="C284:C287"/>
    <mergeCell ref="D284:D287"/>
    <mergeCell ref="K284:K286"/>
    <mergeCell ref="L284:L287"/>
    <mergeCell ref="C272:C275"/>
    <mergeCell ref="D272:D275"/>
    <mergeCell ref="K272:K274"/>
    <mergeCell ref="L272:L275"/>
    <mergeCell ref="C276:C279"/>
    <mergeCell ref="D276:D279"/>
    <mergeCell ref="K276:K278"/>
    <mergeCell ref="L276:L278"/>
    <mergeCell ref="C296:C299"/>
    <mergeCell ref="D296:D299"/>
    <mergeCell ref="K296:K298"/>
    <mergeCell ref="L296:L299"/>
    <mergeCell ref="C300:C303"/>
    <mergeCell ref="D300:D303"/>
    <mergeCell ref="K300:K302"/>
    <mergeCell ref="L300:L303"/>
    <mergeCell ref="C288:C291"/>
    <mergeCell ref="D288:D291"/>
    <mergeCell ref="K288:K290"/>
    <mergeCell ref="L288:L290"/>
    <mergeCell ref="C292:C295"/>
    <mergeCell ref="D292:D295"/>
    <mergeCell ref="K292:K294"/>
    <mergeCell ref="L292:L294"/>
    <mergeCell ref="C312:C315"/>
    <mergeCell ref="D312:D315"/>
    <mergeCell ref="K312:K314"/>
    <mergeCell ref="L312:L315"/>
    <mergeCell ref="C316:C319"/>
    <mergeCell ref="D316:D319"/>
    <mergeCell ref="K316:K318"/>
    <mergeCell ref="L316:L318"/>
    <mergeCell ref="C304:C307"/>
    <mergeCell ref="D304:D307"/>
    <mergeCell ref="K304:K306"/>
    <mergeCell ref="L304:L307"/>
    <mergeCell ref="C308:C311"/>
    <mergeCell ref="D308:D311"/>
    <mergeCell ref="K308:K310"/>
    <mergeCell ref="L308:L311"/>
    <mergeCell ref="C328:C331"/>
    <mergeCell ref="D328:D331"/>
    <mergeCell ref="K328:K330"/>
    <mergeCell ref="L328:L331"/>
    <mergeCell ref="C320:C323"/>
    <mergeCell ref="D320:D323"/>
    <mergeCell ref="K320:K322"/>
    <mergeCell ref="L320:L322"/>
    <mergeCell ref="C324:C327"/>
    <mergeCell ref="D324:D327"/>
    <mergeCell ref="K324:K326"/>
    <mergeCell ref="L324:L326"/>
  </mergeCells>
  <pageMargins left="0.7" right="0.7" top="0.75" bottom="0.75" header="0.3" footer="0.3"/>
  <pageSetup paperSize="9" scale="28" orientation="portrait" r:id="rId1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4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22.57031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1" customWidth="1"/>
    <col min="10" max="10" width="14" style="1" customWidth="1"/>
    <col min="11" max="11" width="14.28515625" style="36" customWidth="1"/>
    <col min="12" max="12" width="15.5703125" style="1" customWidth="1"/>
    <col min="13" max="13" width="14.5703125" style="1" customWidth="1"/>
    <col min="14" max="14" width="14.7109375" style="1" customWidth="1"/>
    <col min="15" max="21" width="0" style="1" hidden="1" customWidth="1"/>
    <col min="22" max="16384" width="9.140625" style="1"/>
  </cols>
  <sheetData>
    <row r="1" spans="1:14" ht="57" customHeight="1" x14ac:dyDescent="0.25">
      <c r="A1" s="287" t="s">
        <v>202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302" t="s">
        <v>203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39">
        <v>0</v>
      </c>
      <c r="J4" s="26">
        <v>0</v>
      </c>
      <c r="K4" s="335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303"/>
      <c r="B5" s="13"/>
      <c r="C5" s="266"/>
      <c r="D5" s="268"/>
      <c r="E5" s="8" t="s">
        <v>18</v>
      </c>
      <c r="F5" s="9" t="s">
        <v>22</v>
      </c>
      <c r="G5" s="10" t="s">
        <v>20</v>
      </c>
      <c r="H5" s="39">
        <v>0</v>
      </c>
      <c r="I5" s="39">
        <v>0</v>
      </c>
      <c r="J5" s="26">
        <v>0</v>
      </c>
      <c r="K5" s="336"/>
      <c r="L5" s="298"/>
      <c r="M5" s="292"/>
      <c r="N5" s="19"/>
    </row>
    <row r="6" spans="1:14" ht="81.75" hidden="1" customHeight="1" x14ac:dyDescent="0.25">
      <c r="A6" s="303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26">
        <v>0</v>
      </c>
      <c r="K6" s="337"/>
      <c r="L6" s="298"/>
      <c r="M6" s="292"/>
      <c r="N6" s="19"/>
    </row>
    <row r="7" spans="1:14" ht="31.5" hidden="1" customHeight="1" x14ac:dyDescent="0.25">
      <c r="A7" s="303"/>
      <c r="B7" s="14"/>
      <c r="C7" s="266"/>
      <c r="D7" s="269"/>
      <c r="E7" s="8" t="s">
        <v>24</v>
      </c>
      <c r="F7" s="15" t="s">
        <v>25</v>
      </c>
      <c r="G7" s="10" t="s">
        <v>26</v>
      </c>
      <c r="H7" s="72">
        <v>0</v>
      </c>
      <c r="I7" s="72">
        <v>0</v>
      </c>
      <c r="J7" s="26">
        <v>0</v>
      </c>
      <c r="K7" s="26">
        <v>0</v>
      </c>
      <c r="L7" s="299"/>
      <c r="M7" s="292"/>
      <c r="N7" s="19"/>
    </row>
    <row r="8" spans="1:14" ht="81.75" hidden="1" customHeight="1" x14ac:dyDescent="0.25">
      <c r="A8" s="303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39">
        <v>0</v>
      </c>
      <c r="I8" s="39">
        <v>0</v>
      </c>
      <c r="J8" s="26">
        <v>0</v>
      </c>
      <c r="K8" s="335">
        <v>0</v>
      </c>
      <c r="L8" s="297">
        <v>0</v>
      </c>
      <c r="M8" s="292"/>
      <c r="N8" s="19"/>
    </row>
    <row r="9" spans="1:14" ht="81.75" hidden="1" customHeight="1" x14ac:dyDescent="0.25">
      <c r="A9" s="303"/>
      <c r="B9" s="20"/>
      <c r="C9" s="266"/>
      <c r="D9" s="268"/>
      <c r="E9" s="8" t="s">
        <v>18</v>
      </c>
      <c r="F9" s="9" t="s">
        <v>22</v>
      </c>
      <c r="G9" s="10" t="s">
        <v>20</v>
      </c>
      <c r="H9" s="39">
        <v>0</v>
      </c>
      <c r="I9" s="39">
        <v>0</v>
      </c>
      <c r="J9" s="26">
        <v>0</v>
      </c>
      <c r="K9" s="336"/>
      <c r="L9" s="298"/>
      <c r="M9" s="292"/>
      <c r="N9" s="19"/>
    </row>
    <row r="10" spans="1:14" ht="81.75" hidden="1" customHeight="1" x14ac:dyDescent="0.25">
      <c r="A10" s="303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39">
        <v>0</v>
      </c>
      <c r="I10" s="39">
        <v>0</v>
      </c>
      <c r="J10" s="26">
        <v>0</v>
      </c>
      <c r="K10" s="337"/>
      <c r="L10" s="298"/>
      <c r="M10" s="292"/>
      <c r="N10" s="19"/>
    </row>
    <row r="11" spans="1:14" ht="31.5" hidden="1" customHeight="1" x14ac:dyDescent="0.25">
      <c r="A11" s="303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72">
        <v>0</v>
      </c>
      <c r="I11" s="72">
        <v>0</v>
      </c>
      <c r="J11" s="26">
        <v>0</v>
      </c>
      <c r="K11" s="26">
        <v>0</v>
      </c>
      <c r="L11" s="299"/>
      <c r="M11" s="292"/>
      <c r="N11" s="19"/>
    </row>
    <row r="12" spans="1:14" ht="81.75" customHeight="1" x14ac:dyDescent="0.25">
      <c r="A12" s="303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 t="shared" ref="J12:J19" si="0">IF(I12/H12*100&gt;100,100,I12/H12*100)</f>
        <v>100</v>
      </c>
      <c r="K12" s="278">
        <f>(J12+J13+J14)/3</f>
        <v>99.909522732413492</v>
      </c>
      <c r="L12" s="281">
        <f>(K12+K15)/2</f>
        <v>99.797647238504368</v>
      </c>
      <c r="M12" s="292"/>
      <c r="N12" s="284"/>
    </row>
    <row r="13" spans="1:14" ht="81.75" customHeight="1" x14ac:dyDescent="0.25">
      <c r="A13" s="303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88.953722334003999</v>
      </c>
      <c r="I13" s="41">
        <v>88.712273641851098</v>
      </c>
      <c r="J13" s="12">
        <f t="shared" si="0"/>
        <v>99.728568197240463</v>
      </c>
      <c r="K13" s="279"/>
      <c r="L13" s="282"/>
      <c r="M13" s="292"/>
      <c r="N13" s="285"/>
    </row>
    <row r="14" spans="1:14" ht="81.75" customHeight="1" x14ac:dyDescent="0.25">
      <c r="A14" s="303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 t="shared" si="0"/>
        <v>100</v>
      </c>
      <c r="K14" s="280"/>
      <c r="L14" s="282"/>
      <c r="M14" s="292"/>
      <c r="N14" s="285"/>
    </row>
    <row r="15" spans="1:14" ht="31.5" x14ac:dyDescent="0.25">
      <c r="A15" s="303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884</v>
      </c>
      <c r="I15" s="5">
        <v>881.22222222222217</v>
      </c>
      <c r="J15" s="16">
        <f t="shared" si="0"/>
        <v>99.685771744595257</v>
      </c>
      <c r="K15" s="17">
        <f>J15</f>
        <v>99.685771744595257</v>
      </c>
      <c r="L15" s="283"/>
      <c r="M15" s="292"/>
      <c r="N15" s="286"/>
    </row>
    <row r="16" spans="1:14" ht="81.75" customHeight="1" x14ac:dyDescent="0.25">
      <c r="A16" s="303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100</v>
      </c>
      <c r="I16" s="41">
        <v>100</v>
      </c>
      <c r="J16" s="12">
        <f t="shared" si="0"/>
        <v>100</v>
      </c>
      <c r="K16" s="278">
        <f>(J16+J17+J18)/3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303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92.042857142857144</v>
      </c>
      <c r="I17" s="4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303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100</v>
      </c>
      <c r="I18" s="41">
        <v>100</v>
      </c>
      <c r="J18" s="12">
        <f t="shared" si="0"/>
        <v>100</v>
      </c>
      <c r="K18" s="280"/>
      <c r="L18" s="282"/>
      <c r="M18" s="292"/>
      <c r="N18" s="285"/>
    </row>
    <row r="19" spans="1:14" ht="31.5" x14ac:dyDescent="0.25">
      <c r="A19" s="303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5">
        <v>0.55555555555555558</v>
      </c>
      <c r="I19" s="5">
        <v>0.55555555555555558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303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303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303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303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75">
        <v>0</v>
      </c>
      <c r="I23" s="75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303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303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303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303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75">
        <v>0</v>
      </c>
      <c r="I27" s="75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303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303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303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303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75">
        <v>0</v>
      </c>
      <c r="I31" s="75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303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303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303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303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75">
        <v>0</v>
      </c>
      <c r="I35" s="75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303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43" si="1"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303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82.989690721649481</v>
      </c>
      <c r="I37" s="41">
        <v>83.51</v>
      </c>
      <c r="J37" s="12">
        <f t="shared" si="1"/>
        <v>100</v>
      </c>
      <c r="K37" s="279"/>
      <c r="L37" s="282"/>
      <c r="M37" s="292"/>
      <c r="N37" s="285"/>
    </row>
    <row r="38" spans="1:14" ht="81.75" customHeight="1" x14ac:dyDescent="0.25">
      <c r="A38" s="303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1"/>
        <v>100</v>
      </c>
      <c r="K38" s="280"/>
      <c r="L38" s="282"/>
      <c r="M38" s="292"/>
      <c r="N38" s="285"/>
    </row>
    <row r="39" spans="1:14" ht="31.5" x14ac:dyDescent="0.25">
      <c r="A39" s="303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45</v>
      </c>
      <c r="I39" s="5">
        <v>45</v>
      </c>
      <c r="J39" s="16">
        <f t="shared" si="1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303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1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303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100</v>
      </c>
      <c r="I41" s="41">
        <v>100</v>
      </c>
      <c r="J41" s="12">
        <f t="shared" si="1"/>
        <v>100</v>
      </c>
      <c r="K41" s="279"/>
      <c r="L41" s="282"/>
      <c r="M41" s="292"/>
      <c r="N41" s="285"/>
    </row>
    <row r="42" spans="1:14" ht="81.75" customHeight="1" x14ac:dyDescent="0.25">
      <c r="A42" s="303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303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5">
        <v>0.55555555555555558</v>
      </c>
      <c r="I43" s="5">
        <v>0.55555555555555558</v>
      </c>
      <c r="J43" s="16">
        <f t="shared" si="1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303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303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303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303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75">
        <v>0</v>
      </c>
      <c r="I47" s="75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303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303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303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303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75">
        <v>0</v>
      </c>
      <c r="I51" s="75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303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2">IF(I52/H52*100&gt;100,100,I52/H52*100)</f>
        <v>100</v>
      </c>
      <c r="K52" s="278">
        <f>(J52+J53+J54)/3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303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2"/>
        <v>100</v>
      </c>
      <c r="K53" s="279"/>
      <c r="L53" s="282"/>
      <c r="M53" s="292"/>
      <c r="N53" s="285"/>
    </row>
    <row r="54" spans="1:14" ht="81.75" customHeight="1" x14ac:dyDescent="0.25">
      <c r="A54" s="303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100</v>
      </c>
      <c r="I54" s="41">
        <v>100</v>
      </c>
      <c r="J54" s="12">
        <f t="shared" si="2"/>
        <v>100</v>
      </c>
      <c r="K54" s="280"/>
      <c r="L54" s="282"/>
      <c r="M54" s="292"/>
      <c r="N54" s="285"/>
    </row>
    <row r="55" spans="1:14" ht="31.5" x14ac:dyDescent="0.25">
      <c r="A55" s="303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2.1111111111111112</v>
      </c>
      <c r="I55" s="5">
        <v>2.1111111111111112</v>
      </c>
      <c r="J55" s="16">
        <f t="shared" si="2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303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2"/>
        <v>100</v>
      </c>
      <c r="K56" s="278">
        <f>(J56+J57+J58)/3</f>
        <v>99.720190217391306</v>
      </c>
      <c r="L56" s="281">
        <f>(K56+K59)/2</f>
        <v>99.860095108695646</v>
      </c>
      <c r="M56" s="292"/>
      <c r="N56" s="284"/>
    </row>
    <row r="57" spans="1:14" ht="81.75" customHeight="1" x14ac:dyDescent="0.25">
      <c r="A57" s="303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98.002663115845522</v>
      </c>
      <c r="I57" s="41">
        <v>97.18</v>
      </c>
      <c r="J57" s="12">
        <f t="shared" si="2"/>
        <v>99.160570652173945</v>
      </c>
      <c r="K57" s="279"/>
      <c r="L57" s="282"/>
      <c r="M57" s="292"/>
      <c r="N57" s="285"/>
    </row>
    <row r="58" spans="1:14" ht="81.75" customHeight="1" x14ac:dyDescent="0.25">
      <c r="A58" s="303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96.986301369863014</v>
      </c>
      <c r="I58" s="41">
        <v>98.630136986301366</v>
      </c>
      <c r="J58" s="12">
        <f t="shared" si="2"/>
        <v>100</v>
      </c>
      <c r="K58" s="280"/>
      <c r="L58" s="282"/>
      <c r="M58" s="292"/>
      <c r="N58" s="285"/>
    </row>
    <row r="59" spans="1:14" ht="31.5" x14ac:dyDescent="0.25">
      <c r="A59" s="303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640.55555555555554</v>
      </c>
      <c r="I59" s="5">
        <v>642.66666666666663</v>
      </c>
      <c r="J59" s="16">
        <f t="shared" si="2"/>
        <v>100</v>
      </c>
      <c r="K59" s="17">
        <f>J59</f>
        <v>100</v>
      </c>
      <c r="L59" s="283"/>
      <c r="M59" s="292"/>
      <c r="N59" s="286"/>
    </row>
    <row r="60" spans="1:14" ht="81.75" hidden="1" customHeight="1" x14ac:dyDescent="0.25">
      <c r="A60" s="303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303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303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303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75">
        <v>0</v>
      </c>
      <c r="I63" s="75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303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303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303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303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75">
        <v>0</v>
      </c>
      <c r="I67" s="75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303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303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303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303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75">
        <v>0</v>
      </c>
      <c r="I71" s="75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303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303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303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303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75">
        <v>0</v>
      </c>
      <c r="I75" s="75">
        <v>0</v>
      </c>
      <c r="J75" s="18">
        <v>0</v>
      </c>
      <c r="K75" s="18">
        <v>0</v>
      </c>
      <c r="L75" s="277"/>
      <c r="M75" s="292"/>
      <c r="N75" s="19"/>
    </row>
    <row r="76" spans="1:14" ht="81.75" customHeight="1" x14ac:dyDescent="0.25">
      <c r="A76" s="303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100</v>
      </c>
      <c r="I76" s="41">
        <v>100</v>
      </c>
      <c r="J76" s="12">
        <f t="shared" ref="J76:J83" si="3">IF(I76/H76*100&gt;100,100,I76/H76*100)</f>
        <v>100</v>
      </c>
      <c r="K76" s="278">
        <f>(J76+J77+J78)/3</f>
        <v>99.603174603174594</v>
      </c>
      <c r="L76" s="281">
        <f>(K76+K79)/2</f>
        <v>99.80158730158729</v>
      </c>
      <c r="M76" s="292"/>
      <c r="N76" s="284"/>
    </row>
    <row r="77" spans="1:14" ht="81.75" customHeight="1" x14ac:dyDescent="0.25">
      <c r="A77" s="303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100</v>
      </c>
      <c r="I77" s="41">
        <v>98.809523809523796</v>
      </c>
      <c r="J77" s="12">
        <f t="shared" si="3"/>
        <v>98.809523809523796</v>
      </c>
      <c r="K77" s="279"/>
      <c r="L77" s="282"/>
      <c r="M77" s="292"/>
      <c r="N77" s="285"/>
    </row>
    <row r="78" spans="1:14" ht="81.75" customHeight="1" x14ac:dyDescent="0.25">
      <c r="A78" s="303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100</v>
      </c>
      <c r="I78" s="41">
        <v>100</v>
      </c>
      <c r="J78" s="12">
        <f t="shared" si="3"/>
        <v>100</v>
      </c>
      <c r="K78" s="280"/>
      <c r="L78" s="282"/>
      <c r="M78" s="292"/>
      <c r="N78" s="285"/>
    </row>
    <row r="79" spans="1:14" ht="31.5" x14ac:dyDescent="0.25">
      <c r="A79" s="303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5">
        <v>217.22222222222223</v>
      </c>
      <c r="I79" s="5">
        <v>217.22222222222223</v>
      </c>
      <c r="J79" s="16">
        <f t="shared" si="3"/>
        <v>100</v>
      </c>
      <c r="K79" s="17">
        <f>J79</f>
        <v>100</v>
      </c>
      <c r="L79" s="283"/>
      <c r="M79" s="292"/>
      <c r="N79" s="286"/>
    </row>
    <row r="80" spans="1:14" ht="81.75" customHeight="1" x14ac:dyDescent="0.25">
      <c r="A80" s="303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100</v>
      </c>
      <c r="I80" s="41">
        <v>100</v>
      </c>
      <c r="J80" s="12">
        <f t="shared" si="3"/>
        <v>100</v>
      </c>
      <c r="K80" s="278">
        <f>(J80+J81+J82)/3</f>
        <v>100</v>
      </c>
      <c r="L80" s="281">
        <f>(K80+K83)/2</f>
        <v>100</v>
      </c>
      <c r="M80" s="292"/>
      <c r="N80" s="284"/>
    </row>
    <row r="81" spans="1:14" ht="81.75" customHeight="1" x14ac:dyDescent="0.25">
      <c r="A81" s="303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100</v>
      </c>
      <c r="I81" s="41">
        <v>100</v>
      </c>
      <c r="J81" s="12">
        <f t="shared" si="3"/>
        <v>100</v>
      </c>
      <c r="K81" s="279"/>
      <c r="L81" s="282"/>
      <c r="M81" s="292"/>
      <c r="N81" s="285"/>
    </row>
    <row r="82" spans="1:14" ht="81.75" customHeight="1" x14ac:dyDescent="0.25">
      <c r="A82" s="303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100</v>
      </c>
      <c r="I82" s="41">
        <v>100</v>
      </c>
      <c r="J82" s="12">
        <f t="shared" si="3"/>
        <v>100</v>
      </c>
      <c r="K82" s="280"/>
      <c r="L82" s="282"/>
      <c r="M82" s="292"/>
      <c r="N82" s="285"/>
    </row>
    <row r="83" spans="1:14" ht="31.5" x14ac:dyDescent="0.25">
      <c r="A83" s="303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5">
        <v>2.1111111111111112</v>
      </c>
      <c r="I83" s="5">
        <v>2.1111111111111112</v>
      </c>
      <c r="J83" s="16">
        <f t="shared" si="3"/>
        <v>100</v>
      </c>
      <c r="K83" s="17">
        <f>J83</f>
        <v>100</v>
      </c>
      <c r="L83" s="283"/>
      <c r="M83" s="292"/>
      <c r="N83" s="286"/>
    </row>
    <row r="84" spans="1:14" ht="81.75" hidden="1" customHeight="1" x14ac:dyDescent="0.25">
      <c r="A84" s="303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303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303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303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75">
        <v>0</v>
      </c>
      <c r="I87" s="75">
        <v>0</v>
      </c>
      <c r="J87" s="18">
        <v>0</v>
      </c>
      <c r="K87" s="18">
        <v>0</v>
      </c>
      <c r="L87" s="277"/>
      <c r="M87" s="292"/>
      <c r="N87" s="19"/>
    </row>
    <row r="88" spans="1:14" ht="81.75" customHeight="1" x14ac:dyDescent="0.25">
      <c r="A88" s="303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100</v>
      </c>
      <c r="I88" s="41">
        <v>100</v>
      </c>
      <c r="J88" s="12">
        <f t="shared" ref="J88:J103" si="4">IF(I88/H88*100&gt;100,100,I88/H88*100)</f>
        <v>100</v>
      </c>
      <c r="K88" s="278">
        <f>(J88+J89+J90)/3</f>
        <v>100</v>
      </c>
      <c r="L88" s="281">
        <f>(K88+K91)/2</f>
        <v>100</v>
      </c>
      <c r="M88" s="292"/>
      <c r="N88" s="284"/>
    </row>
    <row r="89" spans="1:14" ht="81.75" customHeight="1" x14ac:dyDescent="0.25">
      <c r="A89" s="303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100</v>
      </c>
      <c r="I89" s="41">
        <v>100</v>
      </c>
      <c r="J89" s="12">
        <f t="shared" si="4"/>
        <v>100</v>
      </c>
      <c r="K89" s="279"/>
      <c r="L89" s="282"/>
      <c r="M89" s="292"/>
      <c r="N89" s="285"/>
    </row>
    <row r="90" spans="1:14" ht="81.75" customHeight="1" x14ac:dyDescent="0.25">
      <c r="A90" s="303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100</v>
      </c>
      <c r="I90" s="41">
        <v>100</v>
      </c>
      <c r="J90" s="12">
        <f t="shared" si="4"/>
        <v>100</v>
      </c>
      <c r="K90" s="280"/>
      <c r="L90" s="282"/>
      <c r="M90" s="292"/>
      <c r="N90" s="285"/>
    </row>
    <row r="91" spans="1:14" ht="31.5" x14ac:dyDescent="0.25">
      <c r="A91" s="303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5">
        <v>0.55555555555555558</v>
      </c>
      <c r="I91" s="5">
        <v>0.55555555555555558</v>
      </c>
      <c r="J91" s="16">
        <f t="shared" si="4"/>
        <v>100</v>
      </c>
      <c r="K91" s="17">
        <f>J91</f>
        <v>100</v>
      </c>
      <c r="L91" s="283"/>
      <c r="M91" s="292"/>
      <c r="N91" s="286"/>
    </row>
    <row r="92" spans="1:14" ht="81.75" customHeight="1" x14ac:dyDescent="0.25">
      <c r="A92" s="303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 t="shared" si="4"/>
        <v>100</v>
      </c>
      <c r="K92" s="278">
        <f>(J92+J93+J94)/2</f>
        <v>99.22999999999999</v>
      </c>
      <c r="L92" s="281">
        <f>(K92+K95)/2</f>
        <v>99.614999999999995</v>
      </c>
      <c r="M92" s="292"/>
      <c r="N92" s="284"/>
    </row>
    <row r="93" spans="1:14" ht="81.75" customHeight="1" x14ac:dyDescent="0.25">
      <c r="A93" s="303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98.46</v>
      </c>
      <c r="J93" s="12">
        <f t="shared" si="4"/>
        <v>98.46</v>
      </c>
      <c r="K93" s="279"/>
      <c r="L93" s="282"/>
      <c r="M93" s="292"/>
      <c r="N93" s="285"/>
    </row>
    <row r="94" spans="1:14" ht="81.75" customHeight="1" x14ac:dyDescent="0.25">
      <c r="A94" s="303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0</v>
      </c>
      <c r="I94" s="41">
        <v>0</v>
      </c>
      <c r="J94" s="12">
        <v>0</v>
      </c>
      <c r="K94" s="280"/>
      <c r="L94" s="282"/>
      <c r="M94" s="292"/>
      <c r="N94" s="285"/>
    </row>
    <row r="95" spans="1:14" ht="31.5" x14ac:dyDescent="0.25">
      <c r="A95" s="303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7.7777777777777777</v>
      </c>
      <c r="I95" s="5">
        <v>7.7777777777777777</v>
      </c>
      <c r="J95" s="16">
        <f t="shared" si="4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303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100</v>
      </c>
      <c r="I96" s="41">
        <v>100</v>
      </c>
      <c r="J96" s="12">
        <f t="shared" si="4"/>
        <v>100</v>
      </c>
      <c r="K96" s="278">
        <f>(J96+J97+J98)/2</f>
        <v>98.857142857142861</v>
      </c>
      <c r="L96" s="281">
        <f>(K96+K99)/2</f>
        <v>99.428571428571431</v>
      </c>
      <c r="M96" s="292"/>
      <c r="N96" s="284"/>
    </row>
    <row r="97" spans="1:14" ht="81.75" customHeight="1" x14ac:dyDescent="0.25">
      <c r="A97" s="303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100</v>
      </c>
      <c r="I97" s="41">
        <v>97.714285714285722</v>
      </c>
      <c r="J97" s="12">
        <f t="shared" si="4"/>
        <v>97.714285714285722</v>
      </c>
      <c r="K97" s="279"/>
      <c r="L97" s="282"/>
      <c r="M97" s="292"/>
      <c r="N97" s="285"/>
    </row>
    <row r="98" spans="1:14" ht="81.75" customHeight="1" x14ac:dyDescent="0.25">
      <c r="A98" s="303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2">
        <v>0</v>
      </c>
      <c r="K98" s="280"/>
      <c r="L98" s="282"/>
      <c r="M98" s="292"/>
      <c r="N98" s="285"/>
    </row>
    <row r="99" spans="1:14" ht="31.5" x14ac:dyDescent="0.25">
      <c r="A99" s="303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5">
        <v>3</v>
      </c>
      <c r="I99" s="5">
        <v>3</v>
      </c>
      <c r="J99" s="16">
        <f t="shared" si="4"/>
        <v>100</v>
      </c>
      <c r="K99" s="17">
        <f>J99</f>
        <v>100</v>
      </c>
      <c r="L99" s="283"/>
      <c r="M99" s="292"/>
      <c r="N99" s="286"/>
    </row>
    <row r="100" spans="1:14" ht="81.75" customHeight="1" x14ac:dyDescent="0.25">
      <c r="A100" s="303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100</v>
      </c>
      <c r="I100" s="41">
        <v>100</v>
      </c>
      <c r="J100" s="12">
        <f t="shared" si="4"/>
        <v>100</v>
      </c>
      <c r="K100" s="278">
        <f>(J100+J101+J102)/3</f>
        <v>100</v>
      </c>
      <c r="L100" s="281">
        <f>(K100+K103)/2</f>
        <v>100</v>
      </c>
      <c r="M100" s="292"/>
      <c r="N100" s="284"/>
    </row>
    <row r="101" spans="1:14" ht="81.75" customHeight="1" x14ac:dyDescent="0.25">
      <c r="A101" s="303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100</v>
      </c>
      <c r="I101" s="41">
        <v>100</v>
      </c>
      <c r="J101" s="12">
        <f t="shared" si="4"/>
        <v>100</v>
      </c>
      <c r="K101" s="279"/>
      <c r="L101" s="282"/>
      <c r="M101" s="292"/>
      <c r="N101" s="285"/>
    </row>
    <row r="102" spans="1:14" ht="81.75" customHeight="1" x14ac:dyDescent="0.25">
      <c r="A102" s="303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100</v>
      </c>
      <c r="I102" s="41">
        <v>100</v>
      </c>
      <c r="J102" s="12">
        <f t="shared" si="4"/>
        <v>100</v>
      </c>
      <c r="K102" s="280"/>
      <c r="L102" s="282"/>
      <c r="M102" s="292"/>
      <c r="N102" s="285"/>
    </row>
    <row r="103" spans="1:14" ht="31.5" x14ac:dyDescent="0.25">
      <c r="A103" s="303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5">
        <v>168.66666666666666</v>
      </c>
      <c r="I103" s="5">
        <v>168.66666666666666</v>
      </c>
      <c r="J103" s="16">
        <f t="shared" si="4"/>
        <v>100</v>
      </c>
      <c r="K103" s="17">
        <f>J103</f>
        <v>100</v>
      </c>
      <c r="L103" s="283"/>
      <c r="M103" s="292"/>
      <c r="N103" s="286"/>
    </row>
    <row r="104" spans="1:14" ht="81.75" hidden="1" customHeight="1" x14ac:dyDescent="0.25">
      <c r="A104" s="303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303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303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303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75">
        <v>0</v>
      </c>
      <c r="I107" s="75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303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100</v>
      </c>
      <c r="M108" s="292"/>
      <c r="N108" s="284"/>
    </row>
    <row r="109" spans="1:14" ht="81.75" customHeight="1" x14ac:dyDescent="0.25">
      <c r="A109" s="303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303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303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70.888888888888886</v>
      </c>
      <c r="I111" s="5">
        <v>71.555555555555557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303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303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303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303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75">
        <v>0</v>
      </c>
      <c r="I115" s="75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303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303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303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303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75">
        <v>0</v>
      </c>
      <c r="I119" s="75">
        <v>0</v>
      </c>
      <c r="J119" s="18">
        <v>0</v>
      </c>
      <c r="K119" s="18">
        <v>0</v>
      </c>
      <c r="L119" s="277"/>
      <c r="M119" s="292"/>
      <c r="N119" s="19"/>
    </row>
    <row r="120" spans="1:14" ht="81.75" customHeight="1" x14ac:dyDescent="0.25">
      <c r="A120" s="303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100</v>
      </c>
      <c r="I120" s="41">
        <v>100</v>
      </c>
      <c r="J120" s="12">
        <f t="shared" ref="J120:J127" si="5">IF(I120/H120*100&gt;100,100,I120/H120*100)</f>
        <v>100</v>
      </c>
      <c r="K120" s="278">
        <f>(J120+J121+J122)/3</f>
        <v>100</v>
      </c>
      <c r="L120" s="281">
        <f>(K120+K123)/2</f>
        <v>100</v>
      </c>
      <c r="M120" s="292"/>
      <c r="N120" s="284"/>
    </row>
    <row r="121" spans="1:14" ht="81.75" customHeight="1" x14ac:dyDescent="0.25">
      <c r="A121" s="303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100</v>
      </c>
      <c r="I121" s="41">
        <v>100</v>
      </c>
      <c r="J121" s="12">
        <f t="shared" si="5"/>
        <v>100</v>
      </c>
      <c r="K121" s="279"/>
      <c r="L121" s="282"/>
      <c r="M121" s="292"/>
      <c r="N121" s="285"/>
    </row>
    <row r="122" spans="1:14" ht="81.75" customHeight="1" x14ac:dyDescent="0.25">
      <c r="A122" s="303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100</v>
      </c>
      <c r="I122" s="41">
        <v>100</v>
      </c>
      <c r="J122" s="12">
        <f t="shared" si="5"/>
        <v>100</v>
      </c>
      <c r="K122" s="280"/>
      <c r="L122" s="282"/>
      <c r="M122" s="292"/>
      <c r="N122" s="285"/>
    </row>
    <row r="123" spans="1:14" ht="31.5" x14ac:dyDescent="0.25">
      <c r="A123" s="303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5">
        <v>2.1111111111111112</v>
      </c>
      <c r="I123" s="5">
        <v>2.1111111111111112</v>
      </c>
      <c r="J123" s="16">
        <f t="shared" si="5"/>
        <v>100</v>
      </c>
      <c r="K123" s="17">
        <f>J123</f>
        <v>100</v>
      </c>
      <c r="L123" s="283"/>
      <c r="M123" s="292"/>
      <c r="N123" s="286"/>
    </row>
    <row r="124" spans="1:14" ht="81.75" customHeight="1" x14ac:dyDescent="0.25">
      <c r="A124" s="303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100</v>
      </c>
      <c r="I124" s="41">
        <v>100</v>
      </c>
      <c r="J124" s="12">
        <f t="shared" si="5"/>
        <v>100</v>
      </c>
      <c r="K124" s="278">
        <f>(J124+J125+J126)/2</f>
        <v>100</v>
      </c>
      <c r="L124" s="281">
        <f>(K124+K127)/2</f>
        <v>100</v>
      </c>
      <c r="M124" s="292"/>
      <c r="N124" s="284"/>
    </row>
    <row r="125" spans="1:14" ht="81.75" customHeight="1" x14ac:dyDescent="0.25">
      <c r="A125" s="303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95</v>
      </c>
      <c r="I125" s="41">
        <v>100</v>
      </c>
      <c r="J125" s="12">
        <f t="shared" si="5"/>
        <v>100</v>
      </c>
      <c r="K125" s="279"/>
      <c r="L125" s="282"/>
      <c r="M125" s="292"/>
      <c r="N125" s="285"/>
    </row>
    <row r="126" spans="1:14" ht="81.75" customHeight="1" x14ac:dyDescent="0.25">
      <c r="A126" s="303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2">
        <v>0</v>
      </c>
      <c r="K126" s="280"/>
      <c r="L126" s="282"/>
      <c r="M126" s="292"/>
      <c r="N126" s="285"/>
    </row>
    <row r="127" spans="1:14" ht="31.5" customHeight="1" x14ac:dyDescent="0.25">
      <c r="A127" s="303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5">
        <v>1.7777777777777777</v>
      </c>
      <c r="I127" s="5">
        <v>1.7777777777777777</v>
      </c>
      <c r="J127" s="16">
        <f t="shared" si="5"/>
        <v>100</v>
      </c>
      <c r="K127" s="17">
        <f>J127</f>
        <v>100</v>
      </c>
      <c r="L127" s="283"/>
      <c r="M127" s="292"/>
      <c r="N127" s="286"/>
    </row>
    <row r="128" spans="1:14" ht="81.75" hidden="1" customHeight="1" x14ac:dyDescent="0.25">
      <c r="A128" s="303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303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303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303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75">
        <v>0</v>
      </c>
      <c r="I131" s="75">
        <v>0</v>
      </c>
      <c r="J131" s="18">
        <v>0</v>
      </c>
      <c r="K131" s="18">
        <v>0</v>
      </c>
      <c r="L131" s="277"/>
      <c r="M131" s="292"/>
      <c r="N131" s="19"/>
    </row>
    <row r="132" spans="1:14" ht="81.75" customHeight="1" x14ac:dyDescent="0.25">
      <c r="A132" s="303"/>
      <c r="B132" s="7" t="s">
        <v>204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100</v>
      </c>
      <c r="I132" s="41">
        <v>100</v>
      </c>
      <c r="J132" s="12">
        <f>IF(I132/H132*100&gt;100,100,I132/H132*100)</f>
        <v>100</v>
      </c>
      <c r="K132" s="278">
        <f>(J132+J133+J134)/2</f>
        <v>100</v>
      </c>
      <c r="L132" s="281">
        <f>(K132+K135)/2</f>
        <v>100</v>
      </c>
      <c r="M132" s="292"/>
      <c r="N132" s="284"/>
    </row>
    <row r="133" spans="1:14" ht="81.75" customHeight="1" x14ac:dyDescent="0.25">
      <c r="A133" s="303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100</v>
      </c>
      <c r="I133" s="41">
        <v>100</v>
      </c>
      <c r="J133" s="12">
        <f>IF(I133/H133*100&gt;100,100,I133/H133*100)</f>
        <v>100</v>
      </c>
      <c r="K133" s="279"/>
      <c r="L133" s="282"/>
      <c r="M133" s="292"/>
      <c r="N133" s="285"/>
    </row>
    <row r="134" spans="1:14" ht="81.75" customHeight="1" x14ac:dyDescent="0.25">
      <c r="A134" s="303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2">
        <v>0</v>
      </c>
      <c r="K134" s="280"/>
      <c r="L134" s="282"/>
      <c r="M134" s="292"/>
      <c r="N134" s="285"/>
    </row>
    <row r="135" spans="1:14" ht="31.5" customHeight="1" x14ac:dyDescent="0.25">
      <c r="A135" s="303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22">
        <v>0.44444444444444442</v>
      </c>
      <c r="I135" s="22">
        <v>0.44444444444444442</v>
      </c>
      <c r="J135" s="16">
        <f>IF(I135/H135*100&gt;100,100,I135/H135*100)</f>
        <v>100</v>
      </c>
      <c r="K135" s="17">
        <f>J135</f>
        <v>100</v>
      </c>
      <c r="L135" s="283"/>
      <c r="M135" s="292"/>
      <c r="N135" s="286"/>
    </row>
    <row r="136" spans="1:14" ht="81.75" hidden="1" customHeight="1" x14ac:dyDescent="0.25">
      <c r="A136" s="303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303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303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303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75">
        <v>0</v>
      </c>
      <c r="I139" s="75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303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303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303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303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75">
        <v>0</v>
      </c>
      <c r="I143" s="75">
        <v>0</v>
      </c>
      <c r="J143" s="18">
        <v>0</v>
      </c>
      <c r="K143" s="18">
        <v>0</v>
      </c>
      <c r="L143" s="277"/>
      <c r="M143" s="292"/>
      <c r="N143" s="19"/>
    </row>
    <row r="144" spans="1:14" ht="81.75" hidden="1" customHeight="1" x14ac:dyDescent="0.25">
      <c r="A144" s="303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0</v>
      </c>
      <c r="I144" s="41">
        <v>0</v>
      </c>
      <c r="J144" s="18">
        <v>0</v>
      </c>
      <c r="K144" s="273">
        <v>0</v>
      </c>
      <c r="L144" s="263">
        <v>0</v>
      </c>
      <c r="M144" s="292"/>
      <c r="N144" s="19"/>
    </row>
    <row r="145" spans="1:14" ht="81.75" hidden="1" customHeight="1" x14ac:dyDescent="0.25">
      <c r="A145" s="303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0</v>
      </c>
      <c r="I145" s="41">
        <v>0</v>
      </c>
      <c r="J145" s="18">
        <v>0</v>
      </c>
      <c r="K145" s="274"/>
      <c r="L145" s="276"/>
      <c r="M145" s="292"/>
      <c r="N145" s="19"/>
    </row>
    <row r="146" spans="1:14" ht="81.75" hidden="1" customHeight="1" x14ac:dyDescent="0.25">
      <c r="A146" s="303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8">
        <v>0</v>
      </c>
      <c r="K146" s="275"/>
      <c r="L146" s="276"/>
      <c r="M146" s="292"/>
      <c r="N146" s="19"/>
    </row>
    <row r="147" spans="1:14" ht="31.5" hidden="1" customHeight="1" x14ac:dyDescent="0.25">
      <c r="A147" s="303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5">
        <v>0</v>
      </c>
      <c r="I147" s="5">
        <v>0</v>
      </c>
      <c r="J147" s="18">
        <v>0</v>
      </c>
      <c r="K147" s="18">
        <v>0</v>
      </c>
      <c r="L147" s="277"/>
      <c r="M147" s="292"/>
      <c r="N147" s="19"/>
    </row>
    <row r="148" spans="1:14" ht="81.75" hidden="1" customHeight="1" x14ac:dyDescent="0.25">
      <c r="A148" s="303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303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303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303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75">
        <v>0</v>
      </c>
      <c r="I151" s="75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303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303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303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303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75">
        <v>0</v>
      </c>
      <c r="I155" s="75">
        <v>0</v>
      </c>
      <c r="J155" s="18">
        <v>0</v>
      </c>
      <c r="K155" s="18">
        <v>0</v>
      </c>
      <c r="L155" s="277"/>
      <c r="M155" s="292"/>
      <c r="N155" s="19"/>
    </row>
    <row r="156" spans="1:14" ht="81.75" customHeight="1" x14ac:dyDescent="0.25">
      <c r="A156" s="303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99">
        <v>4.8844024747639207E-2</v>
      </c>
      <c r="I156" s="99">
        <v>0.05</v>
      </c>
      <c r="J156" s="12">
        <f t="shared" ref="J156:J163" si="6">IF(I156/H156*100&gt;100,100,I156/H156*100)</f>
        <v>100</v>
      </c>
      <c r="K156" s="278">
        <f>(J156+J157+J158)/3</f>
        <v>100</v>
      </c>
      <c r="L156" s="281">
        <f>(K156+K159)/2</f>
        <v>99.295774647887328</v>
      </c>
      <c r="M156" s="292"/>
      <c r="N156" s="284"/>
    </row>
    <row r="157" spans="1:14" ht="81.75" customHeight="1" x14ac:dyDescent="0.25">
      <c r="A157" s="303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100</v>
      </c>
      <c r="I157" s="41">
        <v>100</v>
      </c>
      <c r="J157" s="12">
        <f t="shared" si="6"/>
        <v>100</v>
      </c>
      <c r="K157" s="279"/>
      <c r="L157" s="282"/>
      <c r="M157" s="292"/>
      <c r="N157" s="285"/>
    </row>
    <row r="158" spans="1:14" ht="81.75" customHeight="1" x14ac:dyDescent="0.25">
      <c r="A158" s="303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100</v>
      </c>
      <c r="I158" s="41">
        <v>100</v>
      </c>
      <c r="J158" s="12">
        <f t="shared" si="6"/>
        <v>100</v>
      </c>
      <c r="K158" s="280"/>
      <c r="L158" s="282"/>
      <c r="M158" s="292"/>
      <c r="N158" s="285"/>
    </row>
    <row r="159" spans="1:14" ht="81.75" customHeight="1" x14ac:dyDescent="0.25">
      <c r="A159" s="303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5">
        <v>106.5</v>
      </c>
      <c r="I159" s="5">
        <v>105</v>
      </c>
      <c r="J159" s="16">
        <f t="shared" si="6"/>
        <v>98.591549295774655</v>
      </c>
      <c r="K159" s="17">
        <f>J159</f>
        <v>98.591549295774655</v>
      </c>
      <c r="L159" s="283"/>
      <c r="M159" s="292"/>
      <c r="N159" s="286"/>
    </row>
    <row r="160" spans="1:14" ht="79.5" customHeight="1" x14ac:dyDescent="0.25">
      <c r="A160" s="303"/>
      <c r="B160" s="7" t="s">
        <v>205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99">
        <v>4.7984644913627639E-2</v>
      </c>
      <c r="I160" s="99">
        <v>0.05</v>
      </c>
      <c r="J160" s="12">
        <f t="shared" si="6"/>
        <v>100</v>
      </c>
      <c r="K160" s="278">
        <f>(J160+J161+J162)/2</f>
        <v>100</v>
      </c>
      <c r="L160" s="281">
        <f>(K160+K163)/2</f>
        <v>100</v>
      </c>
      <c r="M160" s="292"/>
      <c r="N160" s="284"/>
    </row>
    <row r="161" spans="1:14" ht="81.75" customHeight="1" x14ac:dyDescent="0.25">
      <c r="A161" s="303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100</v>
      </c>
      <c r="I161" s="41">
        <v>100</v>
      </c>
      <c r="J161" s="12">
        <f t="shared" si="6"/>
        <v>100</v>
      </c>
      <c r="K161" s="279"/>
      <c r="L161" s="282"/>
      <c r="M161" s="292"/>
      <c r="N161" s="285"/>
    </row>
    <row r="162" spans="1:14" ht="81.75" customHeight="1" x14ac:dyDescent="0.25">
      <c r="A162" s="303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2">
        <v>0</v>
      </c>
      <c r="K162" s="280"/>
      <c r="L162" s="282"/>
      <c r="M162" s="292"/>
      <c r="N162" s="285"/>
    </row>
    <row r="163" spans="1:14" ht="81.75" customHeight="1" x14ac:dyDescent="0.25">
      <c r="A163" s="303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75">
        <v>47</v>
      </c>
      <c r="I163" s="75">
        <v>47</v>
      </c>
      <c r="J163" s="16">
        <f t="shared" si="6"/>
        <v>100</v>
      </c>
      <c r="K163" s="17">
        <f>J163</f>
        <v>100</v>
      </c>
      <c r="L163" s="283"/>
      <c r="M163" s="292"/>
      <c r="N163" s="286"/>
    </row>
    <row r="164" spans="1:14" ht="81.75" hidden="1" customHeight="1" x14ac:dyDescent="0.25">
      <c r="A164" s="303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18">
        <v>0</v>
      </c>
      <c r="K164" s="273">
        <v>0</v>
      </c>
      <c r="L164" s="263">
        <v>0</v>
      </c>
      <c r="M164" s="292"/>
      <c r="N164" s="19"/>
    </row>
    <row r="165" spans="1:14" ht="81.75" hidden="1" customHeight="1" x14ac:dyDescent="0.25">
      <c r="A165" s="303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18">
        <v>0</v>
      </c>
      <c r="K165" s="274"/>
      <c r="L165" s="276"/>
      <c r="M165" s="292"/>
      <c r="N165" s="19"/>
    </row>
    <row r="166" spans="1:14" ht="81.75" hidden="1" customHeight="1" x14ac:dyDescent="0.25">
      <c r="A166" s="303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8">
        <v>0</v>
      </c>
      <c r="K166" s="275"/>
      <c r="L166" s="276"/>
      <c r="M166" s="292"/>
      <c r="N166" s="19"/>
    </row>
    <row r="167" spans="1:14" ht="81.75" hidden="1" customHeight="1" x14ac:dyDescent="0.25">
      <c r="A167" s="303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75">
        <v>0</v>
      </c>
      <c r="I167" s="75">
        <v>0</v>
      </c>
      <c r="J167" s="18">
        <v>0</v>
      </c>
      <c r="K167" s="18">
        <v>0</v>
      </c>
      <c r="L167" s="277"/>
      <c r="M167" s="292"/>
      <c r="N167" s="19"/>
    </row>
    <row r="168" spans="1:14" ht="81.75" customHeight="1" x14ac:dyDescent="0.25">
      <c r="A168" s="303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9.9108027750247768E-2</v>
      </c>
      <c r="I168" s="41">
        <v>0.1</v>
      </c>
      <c r="J168" s="12">
        <f>IF(I168/H168*100&gt;100,100,I168/H168*100)</f>
        <v>100</v>
      </c>
      <c r="K168" s="278">
        <f>(J168+J169+J170)/3</f>
        <v>100</v>
      </c>
      <c r="L168" s="281">
        <f>(K168+K171)/2</f>
        <v>94.166666666666657</v>
      </c>
      <c r="M168" s="292"/>
      <c r="N168" s="284"/>
    </row>
    <row r="169" spans="1:14" ht="81.75" customHeight="1" x14ac:dyDescent="0.25">
      <c r="A169" s="303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>IF(I169/H169*100&gt;100,100,I169/H169*100)</f>
        <v>100</v>
      </c>
      <c r="K169" s="279"/>
      <c r="L169" s="282"/>
      <c r="M169" s="292"/>
      <c r="N169" s="285"/>
    </row>
    <row r="170" spans="1:14" ht="81.75" customHeight="1" x14ac:dyDescent="0.25">
      <c r="A170" s="303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100</v>
      </c>
      <c r="I170" s="41">
        <v>100</v>
      </c>
      <c r="J170" s="12">
        <f>IF(I170/H170*100&gt;100,100,I170/H170*100)</f>
        <v>100</v>
      </c>
      <c r="K170" s="280"/>
      <c r="L170" s="282"/>
      <c r="M170" s="292"/>
      <c r="N170" s="285"/>
    </row>
    <row r="171" spans="1:14" ht="81.75" customHeight="1" x14ac:dyDescent="0.25">
      <c r="A171" s="303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75">
        <v>120</v>
      </c>
      <c r="I171" s="75">
        <v>106</v>
      </c>
      <c r="J171" s="16">
        <f>IF(I171/H171*100&gt;100,100,I171/H171*100)</f>
        <v>88.333333333333329</v>
      </c>
      <c r="K171" s="17">
        <f>J171</f>
        <v>88.333333333333329</v>
      </c>
      <c r="L171" s="283"/>
      <c r="M171" s="292"/>
      <c r="N171" s="286"/>
    </row>
    <row r="172" spans="1:14" ht="81.75" hidden="1" customHeight="1" x14ac:dyDescent="0.25">
      <c r="A172" s="303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303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303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303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75">
        <v>0</v>
      </c>
      <c r="I175" s="75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303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303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303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303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75">
        <v>0</v>
      </c>
      <c r="I179" s="75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303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303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303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303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75">
        <v>0</v>
      </c>
      <c r="I183" s="75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customHeight="1" x14ac:dyDescent="0.25">
      <c r="A184" s="303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1.7312493216107676</v>
      </c>
      <c r="I184" s="41">
        <v>1.73</v>
      </c>
      <c r="J184" s="12">
        <f t="shared" ref="J184:J211" si="7">IF(I184/H184*100&gt;100,100,I184/H184*100)</f>
        <v>99.927836990595594</v>
      </c>
      <c r="K184" s="278">
        <f>(J184+J185+J186)/3</f>
        <v>99.975945663531874</v>
      </c>
      <c r="L184" s="281">
        <f>(K184+K187)/2</f>
        <v>97.608940573701418</v>
      </c>
      <c r="M184" s="292"/>
      <c r="N184" s="294"/>
    </row>
    <row r="185" spans="1:14" ht="81.75" customHeight="1" x14ac:dyDescent="0.25">
      <c r="A185" s="303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100</v>
      </c>
      <c r="I185" s="41">
        <v>100</v>
      </c>
      <c r="J185" s="12">
        <f t="shared" si="7"/>
        <v>100</v>
      </c>
      <c r="K185" s="279"/>
      <c r="L185" s="282"/>
      <c r="M185" s="292"/>
      <c r="N185" s="295"/>
    </row>
    <row r="186" spans="1:14" ht="81.75" customHeight="1" x14ac:dyDescent="0.25">
      <c r="A186" s="303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26</v>
      </c>
      <c r="I186" s="41">
        <v>42.86</v>
      </c>
      <c r="J186" s="12">
        <f t="shared" si="7"/>
        <v>100</v>
      </c>
      <c r="K186" s="280"/>
      <c r="L186" s="282"/>
      <c r="M186" s="292"/>
      <c r="N186" s="295"/>
    </row>
    <row r="187" spans="1:14" ht="81.75" customHeight="1" x14ac:dyDescent="0.25">
      <c r="A187" s="303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75">
        <v>3720</v>
      </c>
      <c r="I187" s="75">
        <v>3543</v>
      </c>
      <c r="J187" s="16">
        <f t="shared" si="7"/>
        <v>95.241935483870961</v>
      </c>
      <c r="K187" s="17">
        <f>J187</f>
        <v>95.241935483870961</v>
      </c>
      <c r="L187" s="283"/>
      <c r="M187" s="292"/>
      <c r="N187" s="296"/>
    </row>
    <row r="188" spans="1:14" ht="81.75" customHeight="1" x14ac:dyDescent="0.25">
      <c r="A188" s="303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4.1191794203842402</v>
      </c>
      <c r="I188" s="41">
        <v>4.12</v>
      </c>
      <c r="J188" s="12">
        <f t="shared" si="7"/>
        <v>100</v>
      </c>
      <c r="K188" s="278">
        <f>(J188+J189+J190)/3</f>
        <v>100</v>
      </c>
      <c r="L188" s="281">
        <f>(K188+K191)/2</f>
        <v>95.889328063241109</v>
      </c>
      <c r="M188" s="292"/>
      <c r="N188" s="263"/>
    </row>
    <row r="189" spans="1:14" ht="81.75" customHeight="1" x14ac:dyDescent="0.25">
      <c r="A189" s="303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100</v>
      </c>
      <c r="I189" s="41">
        <v>100</v>
      </c>
      <c r="J189" s="12">
        <f t="shared" si="7"/>
        <v>100</v>
      </c>
      <c r="K189" s="279"/>
      <c r="L189" s="282"/>
      <c r="M189" s="292"/>
      <c r="N189" s="264"/>
    </row>
    <row r="190" spans="1:14" ht="81.75" customHeight="1" x14ac:dyDescent="0.25">
      <c r="A190" s="303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13.636363636363635</v>
      </c>
      <c r="I190" s="41">
        <v>68</v>
      </c>
      <c r="J190" s="12">
        <f t="shared" si="7"/>
        <v>100</v>
      </c>
      <c r="K190" s="280"/>
      <c r="L190" s="282"/>
      <c r="M190" s="292"/>
      <c r="N190" s="264"/>
    </row>
    <row r="191" spans="1:14" ht="81.75" customHeight="1" x14ac:dyDescent="0.25">
      <c r="A191" s="303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75">
        <v>8855</v>
      </c>
      <c r="I191" s="75">
        <v>8127</v>
      </c>
      <c r="J191" s="16">
        <f t="shared" si="7"/>
        <v>91.778656126482218</v>
      </c>
      <c r="K191" s="17">
        <f>J191</f>
        <v>91.778656126482218</v>
      </c>
      <c r="L191" s="283"/>
      <c r="M191" s="292"/>
      <c r="N191" s="265"/>
    </row>
    <row r="192" spans="1:14" ht="81.75" customHeight="1" x14ac:dyDescent="0.25">
      <c r="A192" s="303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21.344838814718333</v>
      </c>
      <c r="I192" s="41">
        <v>21.34</v>
      </c>
      <c r="J192" s="12">
        <f t="shared" si="7"/>
        <v>99.9773302822273</v>
      </c>
      <c r="K192" s="278">
        <f>(J192+J193+J194)/3</f>
        <v>99.9924434274091</v>
      </c>
      <c r="L192" s="281">
        <f>(K192+K195)/2</f>
        <v>99.664632883853557</v>
      </c>
      <c r="M192" s="292"/>
      <c r="N192" s="263"/>
    </row>
    <row r="193" spans="1:14" ht="81.75" customHeight="1" x14ac:dyDescent="0.25">
      <c r="A193" s="303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7"/>
        <v>100</v>
      </c>
      <c r="K193" s="279"/>
      <c r="L193" s="282"/>
      <c r="M193" s="292"/>
      <c r="N193" s="264"/>
    </row>
    <row r="194" spans="1:14" ht="81.75" customHeight="1" x14ac:dyDescent="0.25">
      <c r="A194" s="303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32.033898305084747</v>
      </c>
      <c r="I194" s="41">
        <v>52.54</v>
      </c>
      <c r="J194" s="12">
        <f t="shared" si="7"/>
        <v>100</v>
      </c>
      <c r="K194" s="280"/>
      <c r="L194" s="282"/>
      <c r="M194" s="292"/>
      <c r="N194" s="264"/>
    </row>
    <row r="195" spans="1:14" ht="81.75" customHeight="1" x14ac:dyDescent="0.25">
      <c r="A195" s="303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75">
        <v>25031</v>
      </c>
      <c r="I195" s="75">
        <v>24865</v>
      </c>
      <c r="J195" s="16">
        <f t="shared" si="7"/>
        <v>99.336822340298028</v>
      </c>
      <c r="K195" s="17">
        <f>J195</f>
        <v>99.336822340298028</v>
      </c>
      <c r="L195" s="283"/>
      <c r="M195" s="292"/>
      <c r="N195" s="265"/>
    </row>
    <row r="196" spans="1:14" ht="81.75" customHeight="1" x14ac:dyDescent="0.25">
      <c r="A196" s="303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5.8450016281341588</v>
      </c>
      <c r="I196" s="41">
        <v>5.85</v>
      </c>
      <c r="J196" s="12">
        <f t="shared" si="7"/>
        <v>100</v>
      </c>
      <c r="K196" s="278">
        <f>(J196+J197+J198)/3</f>
        <v>100</v>
      </c>
      <c r="L196" s="281">
        <f>(K196+K199)/2</f>
        <v>98.992994746059537</v>
      </c>
      <c r="M196" s="292"/>
      <c r="N196" s="263"/>
    </row>
    <row r="197" spans="1:14" ht="81.75" customHeight="1" x14ac:dyDescent="0.25">
      <c r="A197" s="303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100</v>
      </c>
      <c r="J197" s="12">
        <f t="shared" si="7"/>
        <v>100</v>
      </c>
      <c r="K197" s="279"/>
      <c r="L197" s="282"/>
      <c r="M197" s="292"/>
      <c r="N197" s="264"/>
    </row>
    <row r="198" spans="1:14" ht="81.75" customHeight="1" x14ac:dyDescent="0.25">
      <c r="A198" s="303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43.115201090661216</v>
      </c>
      <c r="I198" s="41">
        <v>57.63</v>
      </c>
      <c r="J198" s="12">
        <f t="shared" si="7"/>
        <v>100</v>
      </c>
      <c r="K198" s="280"/>
      <c r="L198" s="282"/>
      <c r="M198" s="292"/>
      <c r="N198" s="264"/>
    </row>
    <row r="199" spans="1:14" ht="81.75" customHeight="1" x14ac:dyDescent="0.25">
      <c r="A199" s="303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75">
        <v>12562</v>
      </c>
      <c r="I199" s="75">
        <v>12309</v>
      </c>
      <c r="J199" s="16">
        <f t="shared" si="7"/>
        <v>97.985989492119089</v>
      </c>
      <c r="K199" s="17">
        <f>J199</f>
        <v>97.985989492119089</v>
      </c>
      <c r="L199" s="283"/>
      <c r="M199" s="292"/>
      <c r="N199" s="265"/>
    </row>
    <row r="200" spans="1:14" ht="81.75" customHeight="1" x14ac:dyDescent="0.25">
      <c r="A200" s="303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2.1382828611744276</v>
      </c>
      <c r="I200" s="41">
        <v>2.14</v>
      </c>
      <c r="J200" s="12">
        <f t="shared" si="7"/>
        <v>100</v>
      </c>
      <c r="K200" s="278">
        <f>(J200+J201+J202)/3</f>
        <v>100</v>
      </c>
      <c r="L200" s="281">
        <f>(K200+K203)/2</f>
        <v>98.422884489884709</v>
      </c>
      <c r="M200" s="292"/>
      <c r="N200" s="263"/>
    </row>
    <row r="201" spans="1:14" ht="81.75" customHeight="1" x14ac:dyDescent="0.25">
      <c r="A201" s="303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100</v>
      </c>
      <c r="I201" s="41">
        <v>100</v>
      </c>
      <c r="J201" s="12">
        <f t="shared" si="7"/>
        <v>100</v>
      </c>
      <c r="K201" s="279"/>
      <c r="L201" s="282"/>
      <c r="M201" s="292"/>
      <c r="N201" s="264"/>
    </row>
    <row r="202" spans="1:14" ht="81.75" customHeight="1" x14ac:dyDescent="0.25">
      <c r="A202" s="303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100</v>
      </c>
      <c r="I202" s="41">
        <v>100</v>
      </c>
      <c r="J202" s="12">
        <f t="shared" si="7"/>
        <v>100</v>
      </c>
      <c r="K202" s="280"/>
      <c r="L202" s="282"/>
      <c r="M202" s="292"/>
      <c r="N202" s="264"/>
    </row>
    <row r="203" spans="1:14" ht="81.75" customHeight="1" x14ac:dyDescent="0.25">
      <c r="A203" s="303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75">
        <v>4597</v>
      </c>
      <c r="I203" s="75">
        <v>4452</v>
      </c>
      <c r="J203" s="16">
        <f t="shared" si="7"/>
        <v>96.845768979769417</v>
      </c>
      <c r="K203" s="17">
        <f>J203</f>
        <v>96.845768979769417</v>
      </c>
      <c r="L203" s="283"/>
      <c r="M203" s="292"/>
      <c r="N203" s="265"/>
    </row>
    <row r="204" spans="1:14" ht="81.75" customHeight="1" x14ac:dyDescent="0.25">
      <c r="A204" s="303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5.5085205687615328</v>
      </c>
      <c r="I204" s="41">
        <v>5.51</v>
      </c>
      <c r="J204" s="12">
        <f t="shared" si="7"/>
        <v>100</v>
      </c>
      <c r="K204" s="278">
        <f>(J204+J205+J206)/3</f>
        <v>100</v>
      </c>
      <c r="L204" s="281">
        <f>(K204+K207)/2</f>
        <v>99.048913043478251</v>
      </c>
      <c r="M204" s="292"/>
      <c r="N204" s="263"/>
    </row>
    <row r="205" spans="1:14" ht="81.75" customHeight="1" x14ac:dyDescent="0.25">
      <c r="A205" s="303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100</v>
      </c>
      <c r="I205" s="41">
        <v>100</v>
      </c>
      <c r="J205" s="12">
        <f t="shared" si="7"/>
        <v>100</v>
      </c>
      <c r="K205" s="279"/>
      <c r="L205" s="282"/>
      <c r="M205" s="292"/>
      <c r="N205" s="264"/>
    </row>
    <row r="206" spans="1:14" ht="81.75" customHeight="1" x14ac:dyDescent="0.25">
      <c r="A206" s="303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50</v>
      </c>
      <c r="I206" s="41">
        <v>100</v>
      </c>
      <c r="J206" s="12">
        <f t="shared" si="7"/>
        <v>100</v>
      </c>
      <c r="K206" s="280"/>
      <c r="L206" s="282"/>
      <c r="M206" s="292"/>
      <c r="N206" s="264"/>
    </row>
    <row r="207" spans="1:14" ht="81.75" customHeight="1" x14ac:dyDescent="0.25">
      <c r="A207" s="303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75">
        <v>9936</v>
      </c>
      <c r="I207" s="75">
        <v>9747</v>
      </c>
      <c r="J207" s="16">
        <f t="shared" si="7"/>
        <v>98.097826086956516</v>
      </c>
      <c r="K207" s="17">
        <f>J207</f>
        <v>98.097826086956516</v>
      </c>
      <c r="L207" s="283"/>
      <c r="M207" s="292"/>
      <c r="N207" s="265"/>
    </row>
    <row r="208" spans="1:14" ht="88.5" customHeight="1" x14ac:dyDescent="0.25">
      <c r="A208" s="303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4.1246065342450882</v>
      </c>
      <c r="I208" s="41">
        <v>4.12</v>
      </c>
      <c r="J208" s="12">
        <f t="shared" si="7"/>
        <v>99.888315789473694</v>
      </c>
      <c r="K208" s="278">
        <f>(J208+J209+J210)/2</f>
        <v>99.944157894736847</v>
      </c>
      <c r="L208" s="281">
        <f>(K208+K211)/2</f>
        <v>98.167408034417264</v>
      </c>
      <c r="M208" s="292"/>
      <c r="N208" s="294"/>
    </row>
    <row r="209" spans="1:14" ht="72" customHeight="1" x14ac:dyDescent="0.25">
      <c r="A209" s="303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100</v>
      </c>
      <c r="I209" s="41">
        <v>100</v>
      </c>
      <c r="J209" s="12">
        <f t="shared" si="7"/>
        <v>100</v>
      </c>
      <c r="K209" s="279"/>
      <c r="L209" s="282"/>
      <c r="M209" s="292"/>
      <c r="N209" s="295"/>
    </row>
    <row r="210" spans="1:14" ht="81.75" customHeight="1" x14ac:dyDescent="0.25">
      <c r="A210" s="303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0</v>
      </c>
      <c r="I210" s="41">
        <v>0</v>
      </c>
      <c r="J210" s="12">
        <v>0</v>
      </c>
      <c r="K210" s="280"/>
      <c r="L210" s="282"/>
      <c r="M210" s="292"/>
      <c r="N210" s="295"/>
    </row>
    <row r="211" spans="1:14" ht="60" customHeight="1" x14ac:dyDescent="0.25">
      <c r="A211" s="303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75">
        <v>8478</v>
      </c>
      <c r="I211" s="75">
        <v>8172</v>
      </c>
      <c r="J211" s="16">
        <f t="shared" si="7"/>
        <v>96.390658174097666</v>
      </c>
      <c r="K211" s="17">
        <f>J211</f>
        <v>96.390658174097666</v>
      </c>
      <c r="L211" s="283"/>
      <c r="M211" s="292"/>
      <c r="N211" s="296"/>
    </row>
    <row r="212" spans="1:14" ht="88.5" hidden="1" customHeight="1" x14ac:dyDescent="0.25">
      <c r="A212" s="303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39">
        <v>0</v>
      </c>
      <c r="J212" s="26">
        <v>0</v>
      </c>
      <c r="K212" s="335">
        <v>0</v>
      </c>
      <c r="L212" s="27"/>
      <c r="M212" s="292"/>
      <c r="N212" s="24"/>
    </row>
    <row r="213" spans="1:14" ht="72" hidden="1" customHeight="1" x14ac:dyDescent="0.25">
      <c r="A213" s="303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39">
        <v>0</v>
      </c>
      <c r="I213" s="39">
        <v>0</v>
      </c>
      <c r="J213" s="26">
        <v>0</v>
      </c>
      <c r="K213" s="336"/>
      <c r="L213" s="27"/>
      <c r="M213" s="292"/>
      <c r="N213" s="24"/>
    </row>
    <row r="214" spans="1:14" ht="81.75" hidden="1" customHeight="1" x14ac:dyDescent="0.25">
      <c r="A214" s="303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39">
        <v>0</v>
      </c>
      <c r="I214" s="39">
        <v>0</v>
      </c>
      <c r="J214" s="26">
        <v>0</v>
      </c>
      <c r="K214" s="337"/>
      <c r="L214" s="27"/>
      <c r="M214" s="292"/>
      <c r="N214" s="24"/>
    </row>
    <row r="215" spans="1:14" ht="60" hidden="1" customHeight="1" x14ac:dyDescent="0.25">
      <c r="A215" s="304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2">
        <v>0</v>
      </c>
      <c r="I215" s="72">
        <v>0</v>
      </c>
      <c r="J215" s="26">
        <v>0</v>
      </c>
      <c r="K215" s="26">
        <v>0</v>
      </c>
      <c r="L215" s="26">
        <v>0</v>
      </c>
      <c r="M215" s="293"/>
      <c r="N215" s="18"/>
    </row>
    <row r="220" spans="1:14" ht="18.75" x14ac:dyDescent="0.3">
      <c r="A220" s="32" t="s">
        <v>126</v>
      </c>
      <c r="B220" s="33"/>
      <c r="C220" s="33"/>
      <c r="D220" s="34"/>
      <c r="E220" s="35" t="s">
        <v>127</v>
      </c>
      <c r="F220" s="29"/>
      <c r="G220" s="29"/>
      <c r="H220" s="29"/>
      <c r="I220" s="29"/>
      <c r="J220" s="29"/>
    </row>
    <row r="221" spans="1:14" ht="15.75" x14ac:dyDescent="0.25">
      <c r="A221" s="32"/>
      <c r="B221" s="31"/>
      <c r="C221" s="37"/>
      <c r="D221" s="31"/>
      <c r="E221" s="37"/>
    </row>
    <row r="222" spans="1:14" ht="15.75" x14ac:dyDescent="0.25">
      <c r="A222" s="32"/>
      <c r="B222" s="31"/>
      <c r="C222" s="37"/>
      <c r="D222" s="31"/>
      <c r="E222" s="37"/>
    </row>
    <row r="223" spans="1:14" ht="15.75" x14ac:dyDescent="0.25">
      <c r="A223" s="32"/>
      <c r="B223" s="31"/>
      <c r="C223" s="37"/>
      <c r="D223" s="31"/>
      <c r="E223" s="37"/>
    </row>
    <row r="224" spans="1:14" ht="15.75" x14ac:dyDescent="0.25">
      <c r="A224" s="32" t="s">
        <v>128</v>
      </c>
      <c r="B224" s="31"/>
      <c r="C224" s="37"/>
      <c r="D224" s="31"/>
      <c r="E224" s="37"/>
    </row>
  </sheetData>
  <autoFilter ref="A3:U3"/>
  <mergeCells count="239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N80:N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8:C211"/>
    <mergeCell ref="D208:D211"/>
    <mergeCell ref="K208:K210"/>
    <mergeCell ref="L208:L211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</mergeCells>
  <pageMargins left="0.7" right="0.7" top="0.75" bottom="0.75" header="0.3" footer="0.3"/>
  <pageSetup paperSize="9" scale="2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2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44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206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8" t="s">
        <v>7</v>
      </c>
      <c r="I2" s="38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customHeight="1" x14ac:dyDescent="0.25">
      <c r="A4" s="288" t="s">
        <v>207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41">
        <v>100</v>
      </c>
      <c r="I4" s="41">
        <v>100</v>
      </c>
      <c r="J4" s="12">
        <f t="shared" ref="J4:J19" si="0">IF(I4/H4*100&gt;100,100,I4/H4*100)</f>
        <v>100</v>
      </c>
      <c r="K4" s="278">
        <f>(J4+J5+J6)/3</f>
        <v>100</v>
      </c>
      <c r="L4" s="281">
        <f>(K4+K7)/2</f>
        <v>100</v>
      </c>
      <c r="M4" s="291" t="s">
        <v>21</v>
      </c>
      <c r="N4" s="284"/>
    </row>
    <row r="5" spans="1:14" ht="81.75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41">
        <v>100</v>
      </c>
      <c r="I5" s="41">
        <v>100</v>
      </c>
      <c r="J5" s="12">
        <f t="shared" si="0"/>
        <v>100</v>
      </c>
      <c r="K5" s="279"/>
      <c r="L5" s="282"/>
      <c r="M5" s="292"/>
      <c r="N5" s="285"/>
    </row>
    <row r="6" spans="1:14" ht="81.75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41">
        <v>100</v>
      </c>
      <c r="I6" s="41">
        <v>100</v>
      </c>
      <c r="J6" s="12">
        <f t="shared" si="0"/>
        <v>100</v>
      </c>
      <c r="K6" s="280"/>
      <c r="L6" s="282"/>
      <c r="M6" s="292"/>
      <c r="N6" s="285"/>
    </row>
    <row r="7" spans="1:14" ht="31.5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23">
        <v>0.55555555555555558</v>
      </c>
      <c r="I7" s="5">
        <v>0.55555555555555558</v>
      </c>
      <c r="J7" s="16">
        <f t="shared" si="0"/>
        <v>100</v>
      </c>
      <c r="K7" s="17">
        <f>J7</f>
        <v>100</v>
      </c>
      <c r="L7" s="283"/>
      <c r="M7" s="292"/>
      <c r="N7" s="286"/>
    </row>
    <row r="8" spans="1:14" ht="81.75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41">
        <v>100</v>
      </c>
      <c r="I8" s="41">
        <v>100</v>
      </c>
      <c r="J8" s="12">
        <f t="shared" si="0"/>
        <v>100</v>
      </c>
      <c r="K8" s="278">
        <f>(J8+J9+J10)/3</f>
        <v>99.659764145179039</v>
      </c>
      <c r="L8" s="281">
        <f>(K8+K11)/2</f>
        <v>99.829882072589527</v>
      </c>
      <c r="M8" s="292"/>
      <c r="N8" s="284"/>
    </row>
    <row r="9" spans="1:14" ht="81.75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41">
        <v>90.270270270270274</v>
      </c>
      <c r="I9" s="41">
        <v>90.27</v>
      </c>
      <c r="J9" s="12">
        <f t="shared" si="0"/>
        <v>99.999700598802391</v>
      </c>
      <c r="K9" s="279"/>
      <c r="L9" s="282"/>
      <c r="M9" s="292"/>
      <c r="N9" s="285"/>
    </row>
    <row r="10" spans="1:14" ht="81.75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41">
        <v>100</v>
      </c>
      <c r="I10" s="41">
        <v>98.979591836734699</v>
      </c>
      <c r="J10" s="12">
        <f t="shared" si="0"/>
        <v>98.979591836734699</v>
      </c>
      <c r="K10" s="280"/>
      <c r="L10" s="282"/>
      <c r="M10" s="292"/>
      <c r="N10" s="285"/>
    </row>
    <row r="11" spans="1:14" ht="31.5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23">
        <v>260.44444444444446</v>
      </c>
      <c r="I11" s="23">
        <v>261.44444444444446</v>
      </c>
      <c r="J11" s="16">
        <f t="shared" si="0"/>
        <v>100</v>
      </c>
      <c r="K11" s="17">
        <f>J11</f>
        <v>100</v>
      </c>
      <c r="L11" s="283"/>
      <c r="M11" s="292"/>
      <c r="N11" s="286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 t="shared" si="0"/>
        <v>100</v>
      </c>
      <c r="K12" s="278">
        <f>(J12+J13+J14)/3</f>
        <v>97.722222222222214</v>
      </c>
      <c r="L12" s="281">
        <f>(K12+K15)/2</f>
        <v>98.861111111111114</v>
      </c>
      <c r="M12" s="292"/>
      <c r="N12" s="284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90</v>
      </c>
      <c r="I13" s="41">
        <v>83.85</v>
      </c>
      <c r="J13" s="12">
        <f t="shared" si="0"/>
        <v>93.166666666666657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 t="shared" si="0"/>
        <v>100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23">
        <v>255.44444444444446</v>
      </c>
      <c r="I15" s="23">
        <v>255.77777777777777</v>
      </c>
      <c r="J15" s="16">
        <f t="shared" si="0"/>
        <v>100</v>
      </c>
      <c r="K15" s="17">
        <f>J15</f>
        <v>100</v>
      </c>
      <c r="L15" s="283"/>
      <c r="M15" s="292"/>
      <c r="N15" s="286"/>
    </row>
    <row r="16" spans="1:14" ht="81.75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100</v>
      </c>
      <c r="I16" s="41">
        <v>100</v>
      </c>
      <c r="J16" s="12">
        <f t="shared" si="0"/>
        <v>100</v>
      </c>
      <c r="K16" s="278">
        <f>(J16+J17+J18)/2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90</v>
      </c>
      <c r="I17" s="4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2">
        <v>0</v>
      </c>
      <c r="K18" s="280"/>
      <c r="L18" s="282"/>
      <c r="M18" s="292"/>
      <c r="N18" s="285"/>
    </row>
    <row r="19" spans="1:14" ht="31.5" customHeight="1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42">
        <v>0.44444444444444442</v>
      </c>
      <c r="I19" s="42">
        <v>0.44444444444444442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70">
        <v>0</v>
      </c>
      <c r="I20" s="4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70">
        <v>0</v>
      </c>
      <c r="I21" s="4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70">
        <v>0</v>
      </c>
      <c r="I22" s="4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23">
        <v>0</v>
      </c>
      <c r="I23" s="42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70">
        <v>0</v>
      </c>
      <c r="I24" s="4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70">
        <v>0</v>
      </c>
      <c r="I25" s="4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70">
        <v>0</v>
      </c>
      <c r="I26" s="4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23">
        <v>0</v>
      </c>
      <c r="I27" s="42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70">
        <v>0</v>
      </c>
      <c r="I28" s="4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70">
        <v>0</v>
      </c>
      <c r="I29" s="4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70">
        <v>0</v>
      </c>
      <c r="I30" s="4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23">
        <v>0</v>
      </c>
      <c r="I31" s="42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70">
        <v>0</v>
      </c>
      <c r="I32" s="4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70">
        <v>0</v>
      </c>
      <c r="I33" s="4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70">
        <v>0</v>
      </c>
      <c r="I34" s="4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23">
        <v>0</v>
      </c>
      <c r="I35" s="23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43" si="1"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90</v>
      </c>
      <c r="I37" s="41">
        <v>90</v>
      </c>
      <c r="J37" s="12">
        <f t="shared" si="1"/>
        <v>100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1"/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23">
        <v>26.888888888888889</v>
      </c>
      <c r="I39" s="5">
        <v>27.444444444444443</v>
      </c>
      <c r="J39" s="16">
        <f t="shared" si="1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1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289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100</v>
      </c>
      <c r="I41" s="41">
        <v>100</v>
      </c>
      <c r="J41" s="12">
        <f t="shared" si="1"/>
        <v>100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23">
        <v>1.1111111111111112</v>
      </c>
      <c r="I43" s="23">
        <v>1.1111111111111112</v>
      </c>
      <c r="J43" s="16">
        <f t="shared" si="1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70">
        <v>0</v>
      </c>
      <c r="I44" s="4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70">
        <v>0</v>
      </c>
      <c r="I45" s="4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70">
        <v>0</v>
      </c>
      <c r="I46" s="4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23">
        <v>0</v>
      </c>
      <c r="I47" s="42">
        <v>0</v>
      </c>
      <c r="J47" s="18">
        <v>0</v>
      </c>
      <c r="K47" s="18">
        <v>0</v>
      </c>
      <c r="L47" s="277"/>
      <c r="M47" s="292"/>
      <c r="N47" s="19"/>
    </row>
    <row r="48" spans="1:14" ht="81.75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100</v>
      </c>
      <c r="I48" s="41">
        <v>100</v>
      </c>
      <c r="J48" s="12">
        <f>IF(I48/H48*100&gt;100,100,I48/H48*100)</f>
        <v>100</v>
      </c>
      <c r="K48" s="278">
        <f>(J48+J49+J50)/3</f>
        <v>100</v>
      </c>
      <c r="L48" s="281">
        <f>(K48+K51)/2</f>
        <v>100</v>
      </c>
      <c r="M48" s="292"/>
      <c r="N48" s="284"/>
    </row>
    <row r="49" spans="1:14" ht="81.75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100</v>
      </c>
      <c r="I49" s="41">
        <v>100</v>
      </c>
      <c r="J49" s="12">
        <f>IF(I49/H49*100&gt;100,100,I49/H49*100)</f>
        <v>100</v>
      </c>
      <c r="K49" s="279"/>
      <c r="L49" s="282"/>
      <c r="M49" s="292"/>
      <c r="N49" s="285"/>
    </row>
    <row r="50" spans="1:14" ht="81.75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100</v>
      </c>
      <c r="I50" s="41">
        <v>100</v>
      </c>
      <c r="J50" s="12">
        <f>IF(I50/H50*100&gt;100,100,I50/H50*100)</f>
        <v>100</v>
      </c>
      <c r="K50" s="280"/>
      <c r="L50" s="282"/>
      <c r="M50" s="292"/>
      <c r="N50" s="285"/>
    </row>
    <row r="51" spans="1:14" ht="31.5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23">
        <v>1.1111111111111112</v>
      </c>
      <c r="I51" s="23">
        <v>1.1111111111111112</v>
      </c>
      <c r="J51" s="16">
        <f>IF(I51/H51*100&gt;100,100,I51/H51*100)</f>
        <v>100</v>
      </c>
      <c r="K51" s="17">
        <f>J51</f>
        <v>100</v>
      </c>
      <c r="L51" s="283"/>
      <c r="M51" s="292"/>
      <c r="N51" s="286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2">IF(I52/H52*100&gt;100,100,I52/H52*100)</f>
        <v>100</v>
      </c>
      <c r="K52" s="278">
        <f>(J52+J53+J54)/2</f>
        <v>98.598444790046642</v>
      </c>
      <c r="L52" s="281">
        <f>(K52+K55)/2</f>
        <v>99.299222395023321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95.970149253731364</v>
      </c>
      <c r="I53" s="41">
        <v>93.28</v>
      </c>
      <c r="J53" s="12">
        <f t="shared" si="2"/>
        <v>97.196889580093298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23">
        <v>2.4444444444444446</v>
      </c>
      <c r="I55" s="23">
        <v>2.6666666666666665</v>
      </c>
      <c r="J55" s="16">
        <f t="shared" si="2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2"/>
        <v>100</v>
      </c>
      <c r="K56" s="278">
        <f>(J56+J57+J58)/3</f>
        <v>98.611111111111128</v>
      </c>
      <c r="L56" s="281">
        <f>(K56+K59)/2</f>
        <v>99.305555555555571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95.026455026455025</v>
      </c>
      <c r="I57" s="41">
        <v>95.24</v>
      </c>
      <c r="J57" s="12">
        <f t="shared" si="2"/>
        <v>100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100</v>
      </c>
      <c r="I58" s="41">
        <v>95.833333333333343</v>
      </c>
      <c r="J58" s="12">
        <f t="shared" si="2"/>
        <v>95.833333333333343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23">
        <v>148.22222222222223</v>
      </c>
      <c r="I59" s="23">
        <v>150</v>
      </c>
      <c r="J59" s="16">
        <f t="shared" si="2"/>
        <v>100</v>
      </c>
      <c r="K59" s="17">
        <f>J59</f>
        <v>100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70">
        <v>0</v>
      </c>
      <c r="I60" s="4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70">
        <v>0</v>
      </c>
      <c r="I61" s="4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70">
        <v>0</v>
      </c>
      <c r="I62" s="4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23">
        <v>0</v>
      </c>
      <c r="I63" s="42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70">
        <v>0</v>
      </c>
      <c r="I64" s="4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70">
        <v>0</v>
      </c>
      <c r="I65" s="4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70">
        <v>0</v>
      </c>
      <c r="I66" s="4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23">
        <v>0</v>
      </c>
      <c r="I67" s="42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70">
        <v>0</v>
      </c>
      <c r="I68" s="4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70">
        <v>0</v>
      </c>
      <c r="I69" s="4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70">
        <v>0</v>
      </c>
      <c r="I70" s="4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23">
        <v>0</v>
      </c>
      <c r="I71" s="42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70">
        <v>0</v>
      </c>
      <c r="I72" s="4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70">
        <v>0</v>
      </c>
      <c r="I73" s="4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70">
        <v>0</v>
      </c>
      <c r="I74" s="4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23">
        <v>0</v>
      </c>
      <c r="I75" s="42">
        <v>0</v>
      </c>
      <c r="J75" s="18">
        <v>0</v>
      </c>
      <c r="K75" s="18">
        <v>0</v>
      </c>
      <c r="L75" s="277"/>
      <c r="M75" s="292"/>
      <c r="N75" s="19"/>
    </row>
    <row r="76" spans="1:14" ht="81.75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100</v>
      </c>
      <c r="I76" s="41">
        <v>100</v>
      </c>
      <c r="J76" s="12">
        <f t="shared" ref="J76:J83" si="3">IF(I76/H76*100&gt;100,100,I76/H76*100)</f>
        <v>100</v>
      </c>
      <c r="K76" s="278">
        <f>(J76+J77+J78)/3</f>
        <v>100</v>
      </c>
      <c r="L76" s="281">
        <f>(K76+K79)/2</f>
        <v>100</v>
      </c>
      <c r="M76" s="292"/>
      <c r="N76" s="284"/>
    </row>
    <row r="77" spans="1:14" ht="81.75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95.026178010471213</v>
      </c>
      <c r="I77" s="41">
        <v>97.64</v>
      </c>
      <c r="J77" s="12">
        <f t="shared" si="3"/>
        <v>100</v>
      </c>
      <c r="K77" s="279"/>
      <c r="L77" s="282"/>
      <c r="M77" s="292"/>
      <c r="N77" s="285"/>
    </row>
    <row r="78" spans="1:14" ht="81.75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100</v>
      </c>
      <c r="I78" s="41">
        <v>100</v>
      </c>
      <c r="J78" s="12">
        <f t="shared" si="3"/>
        <v>100</v>
      </c>
      <c r="K78" s="280"/>
      <c r="L78" s="282"/>
      <c r="M78" s="292"/>
      <c r="N78" s="285"/>
    </row>
    <row r="79" spans="1:14" ht="31.5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23">
        <v>363</v>
      </c>
      <c r="I79" s="23">
        <v>366</v>
      </c>
      <c r="J79" s="16">
        <f t="shared" si="3"/>
        <v>100</v>
      </c>
      <c r="K79" s="17">
        <f>J79</f>
        <v>100</v>
      </c>
      <c r="L79" s="283"/>
      <c r="M79" s="292"/>
      <c r="N79" s="286"/>
    </row>
    <row r="80" spans="1:14" ht="81.75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100</v>
      </c>
      <c r="I80" s="41">
        <v>100</v>
      </c>
      <c r="J80" s="12">
        <f t="shared" si="3"/>
        <v>100</v>
      </c>
      <c r="K80" s="278">
        <f>(J80+J81+J82)/2</f>
        <v>100</v>
      </c>
      <c r="L80" s="281">
        <f>(K80+K83)/2</f>
        <v>100</v>
      </c>
      <c r="M80" s="292"/>
      <c r="N80" s="284"/>
    </row>
    <row r="81" spans="1:14" ht="81.75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100</v>
      </c>
      <c r="I81" s="41">
        <v>100</v>
      </c>
      <c r="J81" s="12">
        <f t="shared" si="3"/>
        <v>100</v>
      </c>
      <c r="K81" s="279"/>
      <c r="L81" s="282"/>
      <c r="M81" s="292"/>
      <c r="N81" s="285"/>
    </row>
    <row r="82" spans="1:14" ht="81.75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2">
        <v>0</v>
      </c>
      <c r="K82" s="280"/>
      <c r="L82" s="282"/>
      <c r="M82" s="292"/>
      <c r="N82" s="285"/>
    </row>
    <row r="83" spans="1:14" ht="31.5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23">
        <v>1.4444444444444444</v>
      </c>
      <c r="I83" s="23">
        <v>1.4444444444444444</v>
      </c>
      <c r="J83" s="16">
        <f t="shared" si="3"/>
        <v>100</v>
      </c>
      <c r="K83" s="17">
        <f>J83</f>
        <v>100</v>
      </c>
      <c r="L83" s="283"/>
      <c r="M83" s="292"/>
      <c r="N83" s="286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70">
        <v>0</v>
      </c>
      <c r="I84" s="4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70">
        <v>0</v>
      </c>
      <c r="I85" s="4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70">
        <v>0</v>
      </c>
      <c r="I86" s="4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23">
        <v>0</v>
      </c>
      <c r="I87" s="42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70">
        <v>0</v>
      </c>
      <c r="I88" s="41">
        <v>0</v>
      </c>
      <c r="J88" s="18">
        <v>0</v>
      </c>
      <c r="K88" s="273">
        <v>0</v>
      </c>
      <c r="L88" s="263">
        <v>0</v>
      </c>
      <c r="M88" s="292"/>
      <c r="N88" s="19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70">
        <v>0</v>
      </c>
      <c r="I89" s="41">
        <v>0</v>
      </c>
      <c r="J89" s="18">
        <v>0</v>
      </c>
      <c r="K89" s="274"/>
      <c r="L89" s="276"/>
      <c r="M89" s="292"/>
      <c r="N89" s="19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70">
        <v>0</v>
      </c>
      <c r="I90" s="41">
        <v>0</v>
      </c>
      <c r="J90" s="18">
        <v>0</v>
      </c>
      <c r="K90" s="275"/>
      <c r="L90" s="276"/>
      <c r="M90" s="292"/>
      <c r="N90" s="19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23">
        <v>0</v>
      </c>
      <c r="I91" s="23">
        <v>0</v>
      </c>
      <c r="J91" s="18">
        <v>0</v>
      </c>
      <c r="K91" s="18">
        <v>0</v>
      </c>
      <c r="L91" s="277"/>
      <c r="M91" s="292"/>
      <c r="N91" s="19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>IF(I92/H92*100&gt;100,100,I92/H92*100)</f>
        <v>100</v>
      </c>
      <c r="K92" s="278">
        <f>(J92+J93+J94)/3</f>
        <v>100</v>
      </c>
      <c r="L92" s="281">
        <f>(K92+K95)/2</f>
        <v>96.929824561403507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79.017341040462426</v>
      </c>
      <c r="I93" s="41">
        <v>87.86</v>
      </c>
      <c r="J93" s="12">
        <f>IF(I93/H93*100&gt;100,100,I93/H93*100)</f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>IF(I94/H94*100&gt;100,100,I94/H94*100)</f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23">
        <v>12.666666666666666</v>
      </c>
      <c r="I95" s="23">
        <v>11.888888888888889</v>
      </c>
      <c r="J95" s="16">
        <f>IF(I95/H95*100&gt;100,100,I95/H95*100)</f>
        <v>93.859649122807014</v>
      </c>
      <c r="K95" s="17">
        <f>J95</f>
        <v>93.859649122807014</v>
      </c>
      <c r="L95" s="283"/>
      <c r="M95" s="292"/>
      <c r="N95" s="286"/>
    </row>
    <row r="96" spans="1:14" ht="81.75" hidden="1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70">
        <v>0</v>
      </c>
      <c r="I96" s="41">
        <v>0</v>
      </c>
      <c r="J96" s="18">
        <v>0</v>
      </c>
      <c r="K96" s="273">
        <v>0</v>
      </c>
      <c r="L96" s="263">
        <v>0</v>
      </c>
      <c r="M96" s="292"/>
      <c r="N96" s="19"/>
    </row>
    <row r="97" spans="1:14" ht="81.75" hidden="1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70">
        <v>0</v>
      </c>
      <c r="I97" s="41">
        <v>0</v>
      </c>
      <c r="J97" s="18">
        <v>0</v>
      </c>
      <c r="K97" s="274"/>
      <c r="L97" s="276"/>
      <c r="M97" s="292"/>
      <c r="N97" s="19"/>
    </row>
    <row r="98" spans="1:14" ht="81.75" hidden="1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70">
        <v>0</v>
      </c>
      <c r="I98" s="41">
        <v>0</v>
      </c>
      <c r="J98" s="18">
        <v>0</v>
      </c>
      <c r="K98" s="275"/>
      <c r="L98" s="276"/>
      <c r="M98" s="292"/>
      <c r="N98" s="19"/>
    </row>
    <row r="99" spans="1:14" ht="31.5" hidden="1" customHeight="1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23">
        <v>0</v>
      </c>
      <c r="I99" s="42">
        <v>0</v>
      </c>
      <c r="J99" s="18">
        <v>0</v>
      </c>
      <c r="K99" s="18">
        <v>0</v>
      </c>
      <c r="L99" s="277"/>
      <c r="M99" s="292"/>
      <c r="N99" s="19"/>
    </row>
    <row r="100" spans="1:14" ht="81.75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100</v>
      </c>
      <c r="I100" s="41">
        <v>100</v>
      </c>
      <c r="J100" s="12">
        <f>IF(I100/H100*100&gt;100,100,I100/H100*100)</f>
        <v>100</v>
      </c>
      <c r="K100" s="278">
        <f>(J100+J101+J102)/3</f>
        <v>100</v>
      </c>
      <c r="L100" s="281">
        <f>(K100+K103)/2</f>
        <v>98.817204301075265</v>
      </c>
      <c r="M100" s="292"/>
      <c r="N100" s="284"/>
    </row>
    <row r="101" spans="1:14" ht="81.75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100</v>
      </c>
      <c r="I101" s="41">
        <v>100</v>
      </c>
      <c r="J101" s="12">
        <f>IF(I101/H101*100&gt;100,100,I101/H101*100)</f>
        <v>100</v>
      </c>
      <c r="K101" s="279"/>
      <c r="L101" s="282"/>
      <c r="M101" s="292"/>
      <c r="N101" s="285"/>
    </row>
    <row r="102" spans="1:14" ht="81.75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100</v>
      </c>
      <c r="I102" s="41">
        <v>100</v>
      </c>
      <c r="J102" s="12">
        <f>IF(I102/H102*100&gt;100,100,I102/H102*100)</f>
        <v>100</v>
      </c>
      <c r="K102" s="280"/>
      <c r="L102" s="282"/>
      <c r="M102" s="292"/>
      <c r="N102" s="285"/>
    </row>
    <row r="103" spans="1:14" ht="31.5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23">
        <v>51.666666666666664</v>
      </c>
      <c r="I103" s="23">
        <v>50.444444444444443</v>
      </c>
      <c r="J103" s="16">
        <f>IF(I103/H103*100&gt;100,100,I103/H103*100)</f>
        <v>97.634408602150529</v>
      </c>
      <c r="K103" s="17">
        <f>J103</f>
        <v>97.634408602150529</v>
      </c>
      <c r="L103" s="283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70">
        <v>0</v>
      </c>
      <c r="I104" s="4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70">
        <v>0</v>
      </c>
      <c r="I105" s="4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70">
        <v>0</v>
      </c>
      <c r="I106" s="4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23">
        <v>0</v>
      </c>
      <c r="I107" s="42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97.333333333333329</v>
      </c>
      <c r="L108" s="281">
        <f>(K108+K111)/2</f>
        <v>98.666666666666657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92</v>
      </c>
      <c r="J110" s="12">
        <f>IF(I110/H110*100&gt;100,100,I110/H110*100)</f>
        <v>92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23">
        <v>49.777777777777779</v>
      </c>
      <c r="I111" s="23">
        <v>50.666666666666664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70">
        <v>0</v>
      </c>
      <c r="I112" s="4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70">
        <v>0</v>
      </c>
      <c r="I113" s="4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70">
        <v>0</v>
      </c>
      <c r="I114" s="4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23">
        <v>0</v>
      </c>
      <c r="I115" s="42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70">
        <v>0</v>
      </c>
      <c r="I116" s="4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70">
        <v>0</v>
      </c>
      <c r="I117" s="4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70">
        <v>0</v>
      </c>
      <c r="I118" s="4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23">
        <v>0</v>
      </c>
      <c r="I119" s="42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70">
        <v>0</v>
      </c>
      <c r="I120" s="41">
        <v>0</v>
      </c>
      <c r="J120" s="18">
        <v>0</v>
      </c>
      <c r="K120" s="273">
        <v>0</v>
      </c>
      <c r="L120" s="263">
        <v>0</v>
      </c>
      <c r="M120" s="292"/>
      <c r="N120" s="19"/>
    </row>
    <row r="121" spans="1:14" ht="81.75" hidden="1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70">
        <v>0</v>
      </c>
      <c r="I121" s="41">
        <v>0</v>
      </c>
      <c r="J121" s="18">
        <v>0</v>
      </c>
      <c r="K121" s="274"/>
      <c r="L121" s="276"/>
      <c r="M121" s="292"/>
      <c r="N121" s="19"/>
    </row>
    <row r="122" spans="1:14" ht="81.75" hidden="1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70">
        <v>0</v>
      </c>
      <c r="I122" s="41">
        <v>0</v>
      </c>
      <c r="J122" s="18">
        <v>0</v>
      </c>
      <c r="K122" s="275"/>
      <c r="L122" s="276"/>
      <c r="M122" s="292"/>
      <c r="N122" s="19"/>
    </row>
    <row r="123" spans="1:14" ht="31.5" hidden="1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23">
        <v>0</v>
      </c>
      <c r="I123" s="42">
        <v>0</v>
      </c>
      <c r="J123" s="18">
        <v>0</v>
      </c>
      <c r="K123" s="18">
        <v>0</v>
      </c>
      <c r="L123" s="277"/>
      <c r="M123" s="292"/>
      <c r="N123" s="19"/>
    </row>
    <row r="124" spans="1:14" ht="81.75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100</v>
      </c>
      <c r="I124" s="41">
        <v>100</v>
      </c>
      <c r="J124" s="12">
        <f>IF(I124/H124*100&gt;100,100,I124/H124*100)</f>
        <v>100</v>
      </c>
      <c r="K124" s="278">
        <f>(J124+J125+J126)/3</f>
        <v>100</v>
      </c>
      <c r="L124" s="281">
        <f>(K124+K127)/2</f>
        <v>100</v>
      </c>
      <c r="M124" s="292"/>
      <c r="N124" s="284"/>
    </row>
    <row r="125" spans="1:14" ht="81.75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100</v>
      </c>
      <c r="I125" s="41">
        <v>100</v>
      </c>
      <c r="J125" s="12">
        <f>IF(I125/H125*100&gt;100,100,I125/H125*100)</f>
        <v>100</v>
      </c>
      <c r="K125" s="279"/>
      <c r="L125" s="282"/>
      <c r="M125" s="292"/>
      <c r="N125" s="285"/>
    </row>
    <row r="126" spans="1:14" ht="81.75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100</v>
      </c>
      <c r="I126" s="41">
        <v>100</v>
      </c>
      <c r="J126" s="12">
        <f>IF(I126/H126*100&gt;100,100,I126/H126*100)</f>
        <v>100</v>
      </c>
      <c r="K126" s="280"/>
      <c r="L126" s="282"/>
      <c r="M126" s="292"/>
      <c r="N126" s="285"/>
    </row>
    <row r="127" spans="1:14" ht="31.5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23">
        <v>1.1111111111111112</v>
      </c>
      <c r="I127" s="23">
        <v>1.1111111111111112</v>
      </c>
      <c r="J127" s="16">
        <f>IF(I127/H127*100&gt;100,100,I127/H127*100)</f>
        <v>100</v>
      </c>
      <c r="K127" s="17">
        <f>J127</f>
        <v>100</v>
      </c>
      <c r="L127" s="283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70">
        <v>0</v>
      </c>
      <c r="I128" s="4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70">
        <v>0</v>
      </c>
      <c r="I129" s="4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70">
        <v>0</v>
      </c>
      <c r="I130" s="4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23">
        <v>0</v>
      </c>
      <c r="I131" s="42">
        <v>0</v>
      </c>
      <c r="J131" s="18">
        <v>0</v>
      </c>
      <c r="K131" s="18">
        <v>0</v>
      </c>
      <c r="L131" s="277"/>
      <c r="M131" s="292"/>
      <c r="N131" s="19"/>
    </row>
    <row r="132" spans="1:14" ht="81.75" customHeight="1" x14ac:dyDescent="0.25">
      <c r="A132" s="289"/>
      <c r="B132" s="7" t="s">
        <v>204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100</v>
      </c>
      <c r="I132" s="41">
        <v>100</v>
      </c>
      <c r="J132" s="12">
        <f>IF(I132/H132*100&gt;100,100,I132/H132*100)</f>
        <v>100</v>
      </c>
      <c r="K132" s="278">
        <f>(J132+J133+J134)/2</f>
        <v>100</v>
      </c>
      <c r="L132" s="281">
        <f>(K132+K135)/2</f>
        <v>100</v>
      </c>
      <c r="M132" s="292"/>
      <c r="N132" s="284"/>
    </row>
    <row r="133" spans="1:14" ht="81.75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100</v>
      </c>
      <c r="I133" s="41">
        <v>100</v>
      </c>
      <c r="J133" s="12">
        <f>IF(I133/H133*100&gt;100,100,I133/H133*100)</f>
        <v>100</v>
      </c>
      <c r="K133" s="279"/>
      <c r="L133" s="282"/>
      <c r="M133" s="292"/>
      <c r="N133" s="285"/>
    </row>
    <row r="134" spans="1:14" ht="81.75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2">
        <v>0</v>
      </c>
      <c r="K134" s="280"/>
      <c r="L134" s="282"/>
      <c r="M134" s="292"/>
      <c r="N134" s="285"/>
    </row>
    <row r="135" spans="1:14" ht="31.5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42">
        <v>0.44444444444444442</v>
      </c>
      <c r="I135" s="42">
        <v>0.44444444444444442</v>
      </c>
      <c r="J135" s="16">
        <f>IF(I135/H135*100&gt;100,100,I135/H135*100)</f>
        <v>100</v>
      </c>
      <c r="K135" s="17">
        <f>J135</f>
        <v>100</v>
      </c>
      <c r="L135" s="283"/>
      <c r="M135" s="292"/>
      <c r="N135" s="286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70">
        <v>0</v>
      </c>
      <c r="I136" s="41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70">
        <v>0</v>
      </c>
      <c r="I137" s="41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70">
        <v>0</v>
      </c>
      <c r="I138" s="4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23">
        <v>0</v>
      </c>
      <c r="I139" s="42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70">
        <v>0</v>
      </c>
      <c r="I140" s="4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70">
        <v>0</v>
      </c>
      <c r="I141" s="4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70">
        <v>0</v>
      </c>
      <c r="I142" s="4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23">
        <v>0</v>
      </c>
      <c r="I143" s="42">
        <v>0</v>
      </c>
      <c r="J143" s="18">
        <v>0</v>
      </c>
      <c r="K143" s="18">
        <v>0</v>
      </c>
      <c r="L143" s="277"/>
      <c r="M143" s="292"/>
      <c r="N143" s="19"/>
    </row>
    <row r="144" spans="1:14" ht="81.75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100</v>
      </c>
      <c r="I144" s="41">
        <v>100</v>
      </c>
      <c r="J144" s="12">
        <f>IF(I144/H144*100&gt;100,100,I144/H144*100)</f>
        <v>100</v>
      </c>
      <c r="K144" s="278">
        <f>(J144+J145+J146)/2</f>
        <v>100</v>
      </c>
      <c r="L144" s="281">
        <f>(K144+K147)/2</f>
        <v>100</v>
      </c>
      <c r="M144" s="292"/>
      <c r="N144" s="284"/>
    </row>
    <row r="145" spans="1:14" ht="81.75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100</v>
      </c>
      <c r="I145" s="41">
        <v>100</v>
      </c>
      <c r="J145" s="12">
        <f>IF(I145/H145*100&gt;100,100,I145/H145*100)</f>
        <v>100</v>
      </c>
      <c r="K145" s="279"/>
      <c r="L145" s="282"/>
      <c r="M145" s="292"/>
      <c r="N145" s="285"/>
    </row>
    <row r="146" spans="1:14" ht="81.75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2">
        <v>0</v>
      </c>
      <c r="K146" s="280"/>
      <c r="L146" s="282"/>
      <c r="M146" s="292"/>
      <c r="N146" s="285"/>
    </row>
    <row r="147" spans="1:14" ht="31.5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23">
        <v>1.4444444444444444</v>
      </c>
      <c r="I147" s="23">
        <v>1.4444444444444444</v>
      </c>
      <c r="J147" s="16">
        <f>IF(I147/H147*100&gt;100,100,I147/H147*100)</f>
        <v>100</v>
      </c>
      <c r="K147" s="17">
        <f>J147</f>
        <v>100</v>
      </c>
      <c r="L147" s="283"/>
      <c r="M147" s="292"/>
      <c r="N147" s="286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70">
        <v>0</v>
      </c>
      <c r="I148" s="4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70">
        <v>0</v>
      </c>
      <c r="I149" s="4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70">
        <v>0</v>
      </c>
      <c r="I150" s="4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23">
        <v>0</v>
      </c>
      <c r="I151" s="42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70">
        <v>0</v>
      </c>
      <c r="I152" s="4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70">
        <v>0</v>
      </c>
      <c r="I153" s="4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70">
        <v>0</v>
      </c>
      <c r="I154" s="4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23">
        <v>0</v>
      </c>
      <c r="I155" s="42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70">
        <v>0</v>
      </c>
      <c r="I156" s="41">
        <v>0</v>
      </c>
      <c r="J156" s="18">
        <v>0</v>
      </c>
      <c r="K156" s="273">
        <v>0</v>
      </c>
      <c r="L156" s="263">
        <v>0</v>
      </c>
      <c r="M156" s="292"/>
      <c r="N156" s="19"/>
    </row>
    <row r="157" spans="1:14" ht="81.75" hidden="1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70">
        <v>0</v>
      </c>
      <c r="I157" s="41">
        <v>0</v>
      </c>
      <c r="J157" s="18">
        <v>0</v>
      </c>
      <c r="K157" s="274"/>
      <c r="L157" s="276"/>
      <c r="M157" s="292"/>
      <c r="N157" s="19"/>
    </row>
    <row r="158" spans="1:14" ht="81.75" hidden="1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70">
        <v>0</v>
      </c>
      <c r="I158" s="41">
        <v>0</v>
      </c>
      <c r="J158" s="18">
        <v>0</v>
      </c>
      <c r="K158" s="275"/>
      <c r="L158" s="276"/>
      <c r="M158" s="292"/>
      <c r="N158" s="19"/>
    </row>
    <row r="159" spans="1:14" ht="81.75" hidden="1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23">
        <v>0</v>
      </c>
      <c r="I159" s="42">
        <v>0</v>
      </c>
      <c r="J159" s="18">
        <v>0</v>
      </c>
      <c r="K159" s="18">
        <v>0</v>
      </c>
      <c r="L159" s="277"/>
      <c r="M159" s="292"/>
      <c r="N159" s="19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70">
        <v>0</v>
      </c>
      <c r="I160" s="41">
        <v>0</v>
      </c>
      <c r="J160" s="18">
        <v>0</v>
      </c>
      <c r="K160" s="273">
        <v>0</v>
      </c>
      <c r="L160" s="263">
        <v>0</v>
      </c>
      <c r="M160" s="292"/>
      <c r="N160" s="19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70">
        <v>0</v>
      </c>
      <c r="I161" s="41">
        <v>0</v>
      </c>
      <c r="J161" s="18">
        <v>0</v>
      </c>
      <c r="K161" s="274"/>
      <c r="L161" s="276"/>
      <c r="M161" s="292"/>
      <c r="N161" s="19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70">
        <v>0</v>
      </c>
      <c r="I162" s="41">
        <v>0</v>
      </c>
      <c r="J162" s="18">
        <v>0</v>
      </c>
      <c r="K162" s="275"/>
      <c r="L162" s="276"/>
      <c r="M162" s="292"/>
      <c r="N162" s="19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23">
        <v>0</v>
      </c>
      <c r="I163" s="42">
        <v>0</v>
      </c>
      <c r="J163" s="18">
        <v>0</v>
      </c>
      <c r="K163" s="18">
        <v>0</v>
      </c>
      <c r="L163" s="277"/>
      <c r="M163" s="292"/>
      <c r="N163" s="19"/>
    </row>
    <row r="164" spans="1:14" ht="81.75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8.4873632591474915E-2</v>
      </c>
      <c r="I164" s="41">
        <v>0.08</v>
      </c>
      <c r="J164" s="12">
        <f t="shared" ref="J164:J171" si="4">IF(I164/H164*100&gt;100,100,I164/H164*100)</f>
        <v>94.25777777777779</v>
      </c>
      <c r="K164" s="278">
        <f>(J164+J165+J166)/2</f>
        <v>97.128888888888895</v>
      </c>
      <c r="L164" s="281">
        <f>(K164+K167)/2</f>
        <v>97.453333333333333</v>
      </c>
      <c r="M164" s="292"/>
      <c r="N164" s="284"/>
    </row>
    <row r="165" spans="1:14" ht="81.75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100</v>
      </c>
      <c r="I165" s="41">
        <v>100</v>
      </c>
      <c r="J165" s="12">
        <f t="shared" si="4"/>
        <v>100</v>
      </c>
      <c r="K165" s="279"/>
      <c r="L165" s="282"/>
      <c r="M165" s="292"/>
      <c r="N165" s="285"/>
    </row>
    <row r="166" spans="1:14" ht="81.75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2">
        <v>0</v>
      </c>
      <c r="K166" s="280"/>
      <c r="L166" s="282"/>
      <c r="M166" s="292"/>
      <c r="N166" s="285"/>
    </row>
    <row r="167" spans="1:14" ht="81.75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23">
        <v>135</v>
      </c>
      <c r="I167" s="23">
        <v>132</v>
      </c>
      <c r="J167" s="16">
        <f t="shared" si="4"/>
        <v>97.777777777777771</v>
      </c>
      <c r="K167" s="17">
        <f>J167</f>
        <v>97.777777777777771</v>
      </c>
      <c r="L167" s="283"/>
      <c r="M167" s="292"/>
      <c r="N167" s="286"/>
    </row>
    <row r="168" spans="1:14" ht="81.75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0.20746887966804983</v>
      </c>
      <c r="I168" s="41">
        <v>0.21</v>
      </c>
      <c r="J168" s="12">
        <f t="shared" si="4"/>
        <v>100</v>
      </c>
      <c r="K168" s="278">
        <f>(J168+J169+J170)/2</f>
        <v>100</v>
      </c>
      <c r="L168" s="281">
        <f>(K168+K171)/2</f>
        <v>99.050632911392398</v>
      </c>
      <c r="M168" s="292"/>
      <c r="N168" s="284"/>
    </row>
    <row r="169" spans="1:14" ht="81.75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 t="shared" si="4"/>
        <v>100</v>
      </c>
      <c r="K169" s="279"/>
      <c r="L169" s="282"/>
      <c r="M169" s="292"/>
      <c r="N169" s="285"/>
    </row>
    <row r="170" spans="1:14" ht="81.75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2">
        <v>0</v>
      </c>
      <c r="K170" s="280"/>
      <c r="L170" s="282"/>
      <c r="M170" s="292"/>
      <c r="N170" s="285"/>
    </row>
    <row r="171" spans="1:14" ht="81.75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23">
        <v>316</v>
      </c>
      <c r="I171" s="23">
        <v>310</v>
      </c>
      <c r="J171" s="16">
        <f t="shared" si="4"/>
        <v>98.101265822784811</v>
      </c>
      <c r="K171" s="17">
        <f>J171</f>
        <v>98.101265822784811</v>
      </c>
      <c r="L171" s="283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70">
        <v>0</v>
      </c>
      <c r="I172" s="4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70">
        <v>0</v>
      </c>
      <c r="I173" s="4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70">
        <v>0</v>
      </c>
      <c r="I174" s="4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23">
        <v>0</v>
      </c>
      <c r="I175" s="42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70">
        <v>0</v>
      </c>
      <c r="I176" s="4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70">
        <v>0</v>
      </c>
      <c r="I177" s="4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70">
        <v>0</v>
      </c>
      <c r="I178" s="4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23">
        <v>0</v>
      </c>
      <c r="I179" s="42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70">
        <v>0</v>
      </c>
      <c r="I180" s="4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70">
        <v>0</v>
      </c>
      <c r="I181" s="4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70">
        <v>0</v>
      </c>
      <c r="I182" s="4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23">
        <v>0</v>
      </c>
      <c r="I183" s="42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1.3434089000839629</v>
      </c>
      <c r="I184" s="41">
        <v>1.34</v>
      </c>
      <c r="J184" s="12">
        <f>IF(I184/H184*100&gt;100,100,I184/H184*100)</f>
        <v>99.746250000000032</v>
      </c>
      <c r="K184" s="278">
        <f>(J184+J185+J186)/2</f>
        <v>99.873125000000016</v>
      </c>
      <c r="L184" s="281">
        <f>(K184+K187)/2</f>
        <v>98.696893078512403</v>
      </c>
      <c r="M184" s="292"/>
      <c r="N184" s="294"/>
    </row>
    <row r="185" spans="1:14" ht="81.75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100</v>
      </c>
      <c r="I185" s="41">
        <v>100</v>
      </c>
      <c r="J185" s="12">
        <f>IF(I185/H185*100&gt;100,100,I185/H185*100)</f>
        <v>100</v>
      </c>
      <c r="K185" s="279"/>
      <c r="L185" s="282"/>
      <c r="M185" s="292"/>
      <c r="N185" s="295"/>
    </row>
    <row r="186" spans="1:14" ht="81.75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2">
        <v>0</v>
      </c>
      <c r="K186" s="280"/>
      <c r="L186" s="282"/>
      <c r="M186" s="292"/>
      <c r="N186" s="295"/>
    </row>
    <row r="187" spans="1:14" ht="81.75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3">
        <v>484</v>
      </c>
      <c r="I187" s="23">
        <v>472</v>
      </c>
      <c r="J187" s="16">
        <f>IF(I187/H187*100&gt;100,100,I187/H187*100)</f>
        <v>97.52066115702479</v>
      </c>
      <c r="K187" s="17">
        <f>J187</f>
        <v>97.52066115702479</v>
      </c>
      <c r="L187" s="283"/>
      <c r="M187" s="292"/>
      <c r="N187" s="296"/>
    </row>
    <row r="188" spans="1:14" ht="81.75" hidden="1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70">
        <v>0</v>
      </c>
      <c r="I188" s="41">
        <v>0</v>
      </c>
      <c r="J188" s="18">
        <v>0</v>
      </c>
      <c r="K188" s="273">
        <v>0</v>
      </c>
      <c r="L188" s="263">
        <v>0</v>
      </c>
      <c r="M188" s="292"/>
      <c r="N188" s="18"/>
    </row>
    <row r="189" spans="1:14" ht="81.75" hidden="1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70">
        <v>0</v>
      </c>
      <c r="I189" s="41">
        <v>0</v>
      </c>
      <c r="J189" s="18">
        <v>0</v>
      </c>
      <c r="K189" s="274"/>
      <c r="L189" s="276"/>
      <c r="M189" s="292"/>
      <c r="N189" s="18"/>
    </row>
    <row r="190" spans="1:14" ht="81.75" hidden="1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70">
        <v>0</v>
      </c>
      <c r="I190" s="41">
        <v>0</v>
      </c>
      <c r="J190" s="18">
        <v>0</v>
      </c>
      <c r="K190" s="275"/>
      <c r="L190" s="276"/>
      <c r="M190" s="292"/>
      <c r="N190" s="18"/>
    </row>
    <row r="191" spans="1:14" ht="81.75" hidden="1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3">
        <v>0</v>
      </c>
      <c r="I191" s="42">
        <v>0</v>
      </c>
      <c r="J191" s="18">
        <v>0</v>
      </c>
      <c r="K191" s="18">
        <v>0</v>
      </c>
      <c r="L191" s="277"/>
      <c r="M191" s="292"/>
      <c r="N191" s="18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5.0924179554884947</v>
      </c>
      <c r="I192" s="41">
        <v>5.07</v>
      </c>
      <c r="J192" s="12">
        <f t="shared" ref="J192:J199" si="5">IF(I192/H192*100&gt;100,100,I192/H192*100)</f>
        <v>99.559777777777796</v>
      </c>
      <c r="K192" s="278">
        <f>(J192+J193+J194)/3</f>
        <v>99.853259259259275</v>
      </c>
      <c r="L192" s="281">
        <f>(K192+K195)/2</f>
        <v>98.96385684400704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5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20</v>
      </c>
      <c r="I194" s="41">
        <v>42.19</v>
      </c>
      <c r="J194" s="12">
        <f t="shared" si="5"/>
        <v>100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23">
        <v>7011</v>
      </c>
      <c r="I195" s="23">
        <v>6876</v>
      </c>
      <c r="J195" s="16">
        <f t="shared" si="5"/>
        <v>98.074454428754805</v>
      </c>
      <c r="K195" s="17">
        <f>J195</f>
        <v>98.074454428754805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17.776310826103359</v>
      </c>
      <c r="I196" s="41">
        <v>17.690000000000001</v>
      </c>
      <c r="J196" s="12">
        <f t="shared" si="5"/>
        <v>99.514461538461546</v>
      </c>
      <c r="K196" s="278">
        <f>(J196+J197+J198)/3</f>
        <v>95.074820512820509</v>
      </c>
      <c r="L196" s="281">
        <f>(K196+K199)/2</f>
        <v>97.417828791537318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85.71</v>
      </c>
      <c r="J197" s="12">
        <f t="shared" si="5"/>
        <v>85.71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50</v>
      </c>
      <c r="I198" s="41">
        <v>50</v>
      </c>
      <c r="J198" s="12">
        <f t="shared" si="5"/>
        <v>100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3">
        <v>20070</v>
      </c>
      <c r="I199" s="23">
        <v>20022</v>
      </c>
      <c r="J199" s="16">
        <f t="shared" si="5"/>
        <v>99.760837070254112</v>
      </c>
      <c r="K199" s="17">
        <f>J199</f>
        <v>99.760837070254112</v>
      </c>
      <c r="L199" s="283"/>
      <c r="M199" s="292"/>
      <c r="N199" s="265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0</v>
      </c>
      <c r="I200" s="41">
        <v>0</v>
      </c>
      <c r="J200" s="18">
        <v>0</v>
      </c>
      <c r="K200" s="350">
        <v>0</v>
      </c>
      <c r="L200" s="263">
        <v>0</v>
      </c>
      <c r="M200" s="292"/>
      <c r="N200" s="18"/>
    </row>
    <row r="201" spans="1:14" ht="81.75" hidden="1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0</v>
      </c>
      <c r="I201" s="41">
        <v>0</v>
      </c>
      <c r="J201" s="18">
        <v>0</v>
      </c>
      <c r="K201" s="370"/>
      <c r="L201" s="276"/>
      <c r="M201" s="292"/>
      <c r="N201" s="18"/>
    </row>
    <row r="202" spans="1:14" ht="81.75" hidden="1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8">
        <v>0</v>
      </c>
      <c r="K202" s="371"/>
      <c r="L202" s="276"/>
      <c r="M202" s="292"/>
      <c r="N202" s="18"/>
    </row>
    <row r="203" spans="1:14" ht="81.75" hidden="1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75">
        <v>0</v>
      </c>
      <c r="I203" s="42">
        <v>0</v>
      </c>
      <c r="J203" s="18">
        <v>0</v>
      </c>
      <c r="K203" s="18">
        <v>0</v>
      </c>
      <c r="L203" s="277"/>
      <c r="M203" s="292"/>
      <c r="N203" s="18"/>
    </row>
    <row r="204" spans="1:14" ht="81.75" hidden="1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0</v>
      </c>
      <c r="I204" s="41">
        <v>0</v>
      </c>
      <c r="J204" s="18">
        <v>0</v>
      </c>
      <c r="K204" s="350">
        <v>0</v>
      </c>
      <c r="L204" s="263">
        <v>0</v>
      </c>
      <c r="M204" s="292"/>
      <c r="N204" s="18"/>
    </row>
    <row r="205" spans="1:14" ht="81.75" hidden="1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0</v>
      </c>
      <c r="I205" s="41">
        <v>0</v>
      </c>
      <c r="J205" s="18">
        <v>0</v>
      </c>
      <c r="K205" s="370"/>
      <c r="L205" s="276"/>
      <c r="M205" s="292"/>
      <c r="N205" s="18"/>
    </row>
    <row r="206" spans="1:14" ht="81.75" hidden="1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0</v>
      </c>
      <c r="I206" s="41">
        <v>0</v>
      </c>
      <c r="J206" s="18">
        <v>0</v>
      </c>
      <c r="K206" s="371"/>
      <c r="L206" s="276"/>
      <c r="M206" s="292"/>
      <c r="N206" s="18"/>
    </row>
    <row r="207" spans="1:14" ht="81.75" hidden="1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75">
        <v>0</v>
      </c>
      <c r="I207" s="42">
        <v>0</v>
      </c>
      <c r="J207" s="18">
        <v>0</v>
      </c>
      <c r="K207" s="18">
        <v>0</v>
      </c>
      <c r="L207" s="277"/>
      <c r="M207" s="292"/>
      <c r="N207" s="18"/>
    </row>
    <row r="208" spans="1:14" ht="88.5" hidden="1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0</v>
      </c>
      <c r="I208" s="41">
        <v>0</v>
      </c>
      <c r="J208" s="18">
        <v>0</v>
      </c>
      <c r="K208" s="350">
        <v>0</v>
      </c>
      <c r="L208" s="23"/>
      <c r="M208" s="292"/>
      <c r="N208" s="24"/>
    </row>
    <row r="209" spans="1:14" ht="72" hidden="1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0</v>
      </c>
      <c r="I209" s="41">
        <v>0</v>
      </c>
      <c r="J209" s="18">
        <v>0</v>
      </c>
      <c r="K209" s="370"/>
      <c r="L209" s="23"/>
      <c r="M209" s="292"/>
      <c r="N209" s="24"/>
    </row>
    <row r="210" spans="1:14" ht="81.75" hidden="1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0</v>
      </c>
      <c r="I210" s="41">
        <v>0</v>
      </c>
      <c r="J210" s="18">
        <v>0</v>
      </c>
      <c r="K210" s="371"/>
      <c r="L210" s="23"/>
      <c r="M210" s="292"/>
      <c r="N210" s="24"/>
    </row>
    <row r="211" spans="1:14" ht="60" hidden="1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75">
        <v>0</v>
      </c>
      <c r="I211" s="42">
        <v>0</v>
      </c>
      <c r="J211" s="18">
        <v>0</v>
      </c>
      <c r="K211" s="18">
        <v>0</v>
      </c>
      <c r="L211" s="18">
        <v>0</v>
      </c>
      <c r="M211" s="292"/>
      <c r="N211" s="18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41">
        <v>0</v>
      </c>
      <c r="I212" s="41">
        <v>0</v>
      </c>
      <c r="J212" s="18">
        <v>0</v>
      </c>
      <c r="K212" s="350">
        <v>0</v>
      </c>
      <c r="L212" s="23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41">
        <v>0</v>
      </c>
      <c r="I213" s="41">
        <v>0</v>
      </c>
      <c r="J213" s="18">
        <v>0</v>
      </c>
      <c r="K213" s="370"/>
      <c r="L213" s="23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41">
        <v>0</v>
      </c>
      <c r="I214" s="41">
        <v>0</v>
      </c>
      <c r="J214" s="18">
        <v>0</v>
      </c>
      <c r="K214" s="371"/>
      <c r="L214" s="23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5">
        <v>0</v>
      </c>
      <c r="I215" s="42">
        <v>0</v>
      </c>
      <c r="J215" s="18">
        <v>0</v>
      </c>
      <c r="K215" s="18">
        <v>0</v>
      </c>
      <c r="L215" s="18">
        <v>0</v>
      </c>
      <c r="M215" s="293"/>
      <c r="N215" s="18"/>
    </row>
    <row r="216" spans="1:14" x14ac:dyDescent="0.25">
      <c r="H216" s="46"/>
      <c r="I216" s="100"/>
      <c r="J216" s="46"/>
      <c r="K216" s="46"/>
      <c r="L216" s="46"/>
    </row>
    <row r="217" spans="1:14" x14ac:dyDescent="0.25">
      <c r="H217" s="46"/>
      <c r="I217" s="100"/>
      <c r="J217" s="46"/>
      <c r="K217" s="46"/>
      <c r="L217" s="46"/>
    </row>
    <row r="218" spans="1:14" x14ac:dyDescent="0.25">
      <c r="H218" s="46"/>
      <c r="I218" s="100"/>
      <c r="J218" s="46"/>
      <c r="K218" s="46"/>
      <c r="L218" s="46"/>
    </row>
    <row r="219" spans="1:14" x14ac:dyDescent="0.25">
      <c r="H219" s="46"/>
      <c r="I219" s="100"/>
      <c r="J219" s="46"/>
      <c r="K219" s="46"/>
      <c r="L219" s="46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48"/>
      <c r="I220" s="101"/>
      <c r="J220" s="48"/>
      <c r="K220" s="46"/>
      <c r="L220" s="46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  <c r="H221" s="46"/>
      <c r="I221" s="100"/>
      <c r="J221" s="46"/>
      <c r="K221" s="46"/>
      <c r="L221" s="46"/>
    </row>
    <row r="222" spans="1:14" ht="15.75" x14ac:dyDescent="0.25">
      <c r="A222" s="31"/>
      <c r="B222" s="32"/>
      <c r="C222" s="31"/>
      <c r="D222" s="37"/>
      <c r="E222" s="31"/>
      <c r="F222" s="37"/>
      <c r="H222" s="46"/>
      <c r="I222" s="100"/>
      <c r="J222" s="46"/>
      <c r="K222" s="46"/>
      <c r="L222" s="46"/>
    </row>
    <row r="223" spans="1:14" ht="15.75" x14ac:dyDescent="0.25">
      <c r="A223" s="31"/>
      <c r="B223" s="32"/>
      <c r="C223" s="31"/>
      <c r="D223" s="37"/>
      <c r="E223" s="31"/>
      <c r="F223" s="37"/>
      <c r="H223" s="46"/>
      <c r="I223" s="100"/>
      <c r="J223" s="46"/>
      <c r="K223" s="46"/>
      <c r="L223" s="46"/>
    </row>
    <row r="224" spans="1:14" ht="15.75" x14ac:dyDescent="0.25">
      <c r="A224" s="31"/>
      <c r="B224" s="32"/>
      <c r="C224" s="31"/>
      <c r="D224" s="37"/>
      <c r="E224" s="31"/>
      <c r="F224" s="37"/>
      <c r="H224" s="46"/>
      <c r="I224" s="100"/>
      <c r="J224" s="46"/>
      <c r="K224" s="46"/>
      <c r="L224" s="46"/>
    </row>
    <row r="225" spans="1:12" ht="15.75" x14ac:dyDescent="0.25">
      <c r="A225" s="31"/>
      <c r="B225" s="32" t="s">
        <v>128</v>
      </c>
      <c r="C225" s="31"/>
      <c r="D225" s="37"/>
      <c r="E225" s="31"/>
      <c r="F225" s="37"/>
      <c r="H225" s="46"/>
      <c r="I225" s="100"/>
      <c r="J225" s="46"/>
      <c r="K225" s="46"/>
      <c r="L225" s="46"/>
    </row>
    <row r="226" spans="1:12" x14ac:dyDescent="0.25">
      <c r="H226" s="46"/>
      <c r="I226" s="100"/>
      <c r="J226" s="46"/>
      <c r="K226" s="46"/>
      <c r="L226" s="46"/>
    </row>
    <row r="227" spans="1:12" x14ac:dyDescent="0.25">
      <c r="H227" s="46"/>
      <c r="I227" s="100"/>
      <c r="J227" s="46"/>
      <c r="K227" s="46"/>
      <c r="L227" s="46"/>
    </row>
    <row r="228" spans="1:12" x14ac:dyDescent="0.25">
      <c r="H228" s="46"/>
      <c r="I228" s="100"/>
      <c r="J228" s="46"/>
      <c r="K228" s="46"/>
      <c r="L228" s="46"/>
    </row>
    <row r="229" spans="1:12" x14ac:dyDescent="0.25">
      <c r="H229" s="46"/>
      <c r="I229" s="100"/>
      <c r="J229" s="46"/>
      <c r="K229" s="46"/>
      <c r="L229" s="46"/>
    </row>
    <row r="230" spans="1:12" x14ac:dyDescent="0.25">
      <c r="H230" s="46"/>
      <c r="I230" s="100"/>
      <c r="J230" s="46"/>
      <c r="K230" s="46"/>
      <c r="L230" s="46"/>
    </row>
    <row r="231" spans="1:12" x14ac:dyDescent="0.25">
      <c r="H231" s="46"/>
      <c r="I231" s="100"/>
      <c r="J231" s="46"/>
      <c r="K231" s="46"/>
      <c r="L231" s="46"/>
    </row>
    <row r="232" spans="1:12" x14ac:dyDescent="0.25">
      <c r="H232" s="46"/>
      <c r="I232" s="100"/>
      <c r="J232" s="46"/>
      <c r="K232" s="46"/>
      <c r="L232" s="46"/>
    </row>
    <row r="233" spans="1:12" x14ac:dyDescent="0.25">
      <c r="H233" s="46"/>
      <c r="I233" s="100"/>
      <c r="J233" s="46"/>
      <c r="K233" s="46"/>
      <c r="L233" s="46"/>
    </row>
    <row r="234" spans="1:12" x14ac:dyDescent="0.25">
      <c r="H234" s="46"/>
      <c r="I234" s="100"/>
      <c r="J234" s="46"/>
      <c r="K234" s="46"/>
      <c r="L234" s="46"/>
    </row>
    <row r="235" spans="1:12" x14ac:dyDescent="0.25">
      <c r="H235" s="46"/>
      <c r="I235" s="100"/>
      <c r="J235" s="46"/>
      <c r="K235" s="46"/>
      <c r="L235" s="46"/>
    </row>
    <row r="236" spans="1:12" x14ac:dyDescent="0.25">
      <c r="H236" s="46"/>
      <c r="I236" s="100"/>
      <c r="J236" s="46"/>
      <c r="K236" s="46"/>
      <c r="L236" s="46"/>
    </row>
    <row r="237" spans="1:12" x14ac:dyDescent="0.25">
      <c r="H237" s="46"/>
      <c r="I237" s="100"/>
      <c r="J237" s="46"/>
      <c r="K237" s="46"/>
      <c r="L237" s="46"/>
    </row>
    <row r="238" spans="1:12" x14ac:dyDescent="0.25">
      <c r="H238" s="46"/>
      <c r="I238" s="100"/>
      <c r="J238" s="46"/>
      <c r="K238" s="46"/>
      <c r="L238" s="46"/>
    </row>
    <row r="239" spans="1:12" x14ac:dyDescent="0.25">
      <c r="H239" s="46"/>
      <c r="I239" s="100"/>
      <c r="J239" s="46"/>
      <c r="K239" s="46"/>
      <c r="L239" s="46"/>
    </row>
    <row r="240" spans="1:12" x14ac:dyDescent="0.25">
      <c r="H240" s="46"/>
      <c r="I240" s="100"/>
      <c r="J240" s="46"/>
      <c r="K240" s="46"/>
      <c r="L240" s="46"/>
    </row>
    <row r="241" spans="8:12" x14ac:dyDescent="0.25">
      <c r="H241" s="46"/>
      <c r="I241" s="100"/>
      <c r="J241" s="46"/>
      <c r="K241" s="46"/>
      <c r="L241" s="46"/>
    </row>
    <row r="242" spans="8:12" x14ac:dyDescent="0.25">
      <c r="H242" s="46"/>
      <c r="I242" s="100"/>
      <c r="J242" s="46"/>
      <c r="K242" s="46"/>
      <c r="L242" s="46"/>
    </row>
    <row r="243" spans="8:12" x14ac:dyDescent="0.25">
      <c r="H243" s="46"/>
      <c r="I243" s="100"/>
      <c r="J243" s="46"/>
      <c r="K243" s="46"/>
      <c r="L243" s="46"/>
    </row>
    <row r="244" spans="8:12" x14ac:dyDescent="0.25">
      <c r="H244" s="46"/>
      <c r="I244" s="100"/>
      <c r="J244" s="46"/>
      <c r="K244" s="46"/>
      <c r="L244" s="46"/>
    </row>
    <row r="245" spans="8:12" x14ac:dyDescent="0.25">
      <c r="H245" s="46"/>
      <c r="I245" s="100"/>
      <c r="J245" s="46"/>
      <c r="K245" s="46"/>
      <c r="L245" s="46"/>
    </row>
    <row r="246" spans="8:12" x14ac:dyDescent="0.25">
      <c r="H246" s="46"/>
      <c r="I246" s="100"/>
      <c r="J246" s="46"/>
      <c r="K246" s="46"/>
      <c r="L246" s="46"/>
    </row>
    <row r="247" spans="8:12" x14ac:dyDescent="0.25">
      <c r="H247" s="46"/>
      <c r="I247" s="100"/>
      <c r="J247" s="46"/>
      <c r="K247" s="46"/>
      <c r="L247" s="46"/>
    </row>
    <row r="248" spans="8:12" x14ac:dyDescent="0.25">
      <c r="H248" s="46"/>
      <c r="I248" s="100"/>
      <c r="J248" s="46"/>
      <c r="K248" s="46"/>
      <c r="L248" s="46"/>
    </row>
    <row r="249" spans="8:12" x14ac:dyDescent="0.25">
      <c r="H249" s="46"/>
      <c r="I249" s="100"/>
      <c r="J249" s="46"/>
      <c r="K249" s="46"/>
      <c r="L249" s="46"/>
    </row>
    <row r="250" spans="8:12" x14ac:dyDescent="0.25">
      <c r="H250" s="46"/>
      <c r="I250" s="100"/>
      <c r="J250" s="46"/>
      <c r="K250" s="46"/>
      <c r="L250" s="46"/>
    </row>
    <row r="251" spans="8:12" x14ac:dyDescent="0.25">
      <c r="H251" s="46"/>
      <c r="I251" s="100"/>
      <c r="J251" s="46"/>
      <c r="K251" s="46"/>
      <c r="L251" s="46"/>
    </row>
    <row r="252" spans="8:12" x14ac:dyDescent="0.25">
      <c r="H252" s="46"/>
      <c r="I252" s="100"/>
      <c r="J252" s="46"/>
      <c r="K252" s="46"/>
      <c r="L252" s="46"/>
    </row>
    <row r="253" spans="8:12" x14ac:dyDescent="0.25">
      <c r="H253" s="46"/>
      <c r="I253" s="100"/>
      <c r="J253" s="46"/>
      <c r="K253" s="46"/>
      <c r="L253" s="46"/>
    </row>
    <row r="254" spans="8:12" x14ac:dyDescent="0.25">
      <c r="H254" s="46"/>
      <c r="I254" s="100"/>
      <c r="J254" s="46"/>
      <c r="K254" s="46"/>
      <c r="L254" s="46"/>
    </row>
    <row r="255" spans="8:12" x14ac:dyDescent="0.25">
      <c r="H255" s="46"/>
      <c r="I255" s="100"/>
      <c r="J255" s="46"/>
      <c r="K255" s="46"/>
      <c r="L255" s="46"/>
    </row>
    <row r="256" spans="8:12" x14ac:dyDescent="0.25">
      <c r="H256" s="46"/>
      <c r="I256" s="100"/>
      <c r="J256" s="46"/>
      <c r="K256" s="46"/>
      <c r="L256" s="46"/>
    </row>
    <row r="257" spans="8:12" x14ac:dyDescent="0.25">
      <c r="H257" s="46"/>
      <c r="I257" s="100"/>
      <c r="J257" s="46"/>
      <c r="K257" s="46"/>
      <c r="L257" s="46"/>
    </row>
    <row r="258" spans="8:12" x14ac:dyDescent="0.25">
      <c r="H258" s="46"/>
      <c r="I258" s="100"/>
      <c r="J258" s="46"/>
      <c r="K258" s="46"/>
      <c r="L258" s="46"/>
    </row>
    <row r="259" spans="8:12" x14ac:dyDescent="0.25">
      <c r="H259" s="46"/>
      <c r="I259" s="100"/>
      <c r="J259" s="46"/>
      <c r="K259" s="46"/>
      <c r="L259" s="46"/>
    </row>
    <row r="260" spans="8:12" x14ac:dyDescent="0.25">
      <c r="H260" s="46"/>
      <c r="I260" s="100"/>
      <c r="J260" s="46"/>
      <c r="K260" s="46"/>
      <c r="L260" s="46"/>
    </row>
    <row r="261" spans="8:12" x14ac:dyDescent="0.25">
      <c r="H261" s="46"/>
      <c r="I261" s="100"/>
      <c r="J261" s="46"/>
      <c r="K261" s="46"/>
      <c r="L261" s="46"/>
    </row>
    <row r="262" spans="8:12" x14ac:dyDescent="0.25">
      <c r="H262" s="46"/>
      <c r="I262" s="100"/>
      <c r="J262" s="46"/>
      <c r="K262" s="46"/>
      <c r="L262" s="46"/>
    </row>
    <row r="263" spans="8:12" x14ac:dyDescent="0.25">
      <c r="H263" s="46"/>
      <c r="I263" s="100"/>
      <c r="J263" s="46"/>
      <c r="K263" s="46"/>
      <c r="L263" s="46"/>
    </row>
    <row r="264" spans="8:12" x14ac:dyDescent="0.25">
      <c r="H264" s="46"/>
      <c r="I264" s="100"/>
      <c r="J264" s="46"/>
      <c r="K264" s="46"/>
      <c r="L264" s="46"/>
    </row>
    <row r="265" spans="8:12" x14ac:dyDescent="0.25">
      <c r="H265" s="46"/>
      <c r="I265" s="100"/>
      <c r="J265" s="46"/>
      <c r="K265" s="46"/>
      <c r="L265" s="46"/>
    </row>
    <row r="266" spans="8:12" x14ac:dyDescent="0.25">
      <c r="H266" s="46"/>
      <c r="I266" s="100"/>
      <c r="J266" s="46"/>
      <c r="K266" s="46"/>
      <c r="L266" s="46"/>
    </row>
    <row r="267" spans="8:12" x14ac:dyDescent="0.25">
      <c r="H267" s="46"/>
      <c r="I267" s="100"/>
      <c r="J267" s="46"/>
      <c r="K267" s="46"/>
      <c r="L267" s="46"/>
    </row>
    <row r="268" spans="8:12" x14ac:dyDescent="0.25">
      <c r="H268" s="46"/>
      <c r="I268" s="100"/>
      <c r="J268" s="46"/>
      <c r="K268" s="46"/>
      <c r="L268" s="46"/>
    </row>
    <row r="269" spans="8:12" x14ac:dyDescent="0.25">
      <c r="H269" s="46"/>
      <c r="I269" s="100"/>
      <c r="J269" s="46"/>
      <c r="K269" s="46"/>
      <c r="L269" s="46"/>
    </row>
    <row r="270" spans="8:12" x14ac:dyDescent="0.25">
      <c r="H270" s="46"/>
      <c r="I270" s="100"/>
      <c r="J270" s="46"/>
      <c r="K270" s="46"/>
      <c r="L270" s="46"/>
    </row>
    <row r="271" spans="8:12" x14ac:dyDescent="0.25">
      <c r="H271" s="46"/>
      <c r="I271" s="100"/>
      <c r="J271" s="46"/>
      <c r="K271" s="46"/>
      <c r="L271" s="46"/>
    </row>
    <row r="272" spans="8:12" x14ac:dyDescent="0.25">
      <c r="H272" s="46"/>
      <c r="I272" s="100"/>
      <c r="J272" s="46"/>
      <c r="K272" s="46"/>
      <c r="L272" s="46"/>
    </row>
    <row r="273" spans="8:12" x14ac:dyDescent="0.25">
      <c r="H273" s="46"/>
      <c r="I273" s="100"/>
      <c r="J273" s="46"/>
      <c r="K273" s="46"/>
      <c r="L273" s="46"/>
    </row>
    <row r="274" spans="8:12" x14ac:dyDescent="0.25">
      <c r="H274" s="46"/>
      <c r="I274" s="100"/>
      <c r="J274" s="46"/>
      <c r="K274" s="46"/>
      <c r="L274" s="46"/>
    </row>
    <row r="275" spans="8:12" x14ac:dyDescent="0.25">
      <c r="H275" s="46"/>
      <c r="I275" s="100"/>
      <c r="J275" s="46"/>
      <c r="K275" s="46"/>
      <c r="L275" s="46"/>
    </row>
    <row r="276" spans="8:12" x14ac:dyDescent="0.25">
      <c r="H276" s="46"/>
      <c r="I276" s="100"/>
      <c r="J276" s="46"/>
      <c r="K276" s="46"/>
      <c r="L276" s="46"/>
    </row>
    <row r="277" spans="8:12" x14ac:dyDescent="0.25">
      <c r="H277" s="46"/>
      <c r="I277" s="100"/>
      <c r="J277" s="46"/>
      <c r="K277" s="46"/>
      <c r="L277" s="46"/>
    </row>
    <row r="278" spans="8:12" x14ac:dyDescent="0.25">
      <c r="H278" s="46"/>
      <c r="I278" s="100"/>
      <c r="J278" s="46"/>
      <c r="K278" s="46"/>
      <c r="L278" s="46"/>
    </row>
    <row r="279" spans="8:12" x14ac:dyDescent="0.25">
      <c r="H279" s="46"/>
      <c r="I279" s="100"/>
      <c r="J279" s="46"/>
      <c r="K279" s="46"/>
      <c r="L279" s="46"/>
    </row>
    <row r="280" spans="8:12" x14ac:dyDescent="0.25">
      <c r="H280" s="46"/>
      <c r="I280" s="100"/>
      <c r="J280" s="46"/>
      <c r="K280" s="46"/>
      <c r="L280" s="46"/>
    </row>
    <row r="281" spans="8:12" x14ac:dyDescent="0.25">
      <c r="H281" s="46"/>
      <c r="I281" s="100"/>
      <c r="J281" s="46"/>
      <c r="K281" s="46"/>
      <c r="L281" s="46"/>
    </row>
    <row r="282" spans="8:12" x14ac:dyDescent="0.25">
      <c r="H282" s="46"/>
      <c r="I282" s="100"/>
      <c r="J282" s="46"/>
      <c r="K282" s="46"/>
      <c r="L282" s="46"/>
    </row>
    <row r="283" spans="8:12" x14ac:dyDescent="0.25">
      <c r="H283" s="46"/>
      <c r="I283" s="100"/>
      <c r="J283" s="46"/>
      <c r="K283" s="46"/>
      <c r="L283" s="46"/>
    </row>
    <row r="284" spans="8:12" x14ac:dyDescent="0.25">
      <c r="H284" s="46"/>
      <c r="I284" s="100"/>
      <c r="J284" s="46"/>
      <c r="K284" s="46"/>
      <c r="L284" s="46"/>
    </row>
    <row r="285" spans="8:12" x14ac:dyDescent="0.25">
      <c r="H285" s="46"/>
      <c r="I285" s="100"/>
      <c r="J285" s="46"/>
      <c r="K285" s="46"/>
      <c r="L285" s="46"/>
    </row>
    <row r="286" spans="8:12" x14ac:dyDescent="0.25">
      <c r="H286" s="46"/>
      <c r="I286" s="100"/>
      <c r="J286" s="46"/>
      <c r="K286" s="46"/>
      <c r="L286" s="46"/>
    </row>
    <row r="287" spans="8:12" x14ac:dyDescent="0.25">
      <c r="H287" s="46"/>
      <c r="I287" s="100"/>
      <c r="J287" s="46"/>
      <c r="K287" s="46"/>
      <c r="L287" s="46"/>
    </row>
    <row r="288" spans="8:12" x14ac:dyDescent="0.25">
      <c r="H288" s="46"/>
      <c r="I288" s="100"/>
      <c r="J288" s="46"/>
      <c r="K288" s="46"/>
      <c r="L288" s="46"/>
    </row>
    <row r="289" spans="8:12" x14ac:dyDescent="0.25">
      <c r="H289" s="46"/>
      <c r="I289" s="100"/>
      <c r="J289" s="46"/>
      <c r="K289" s="46"/>
      <c r="L289" s="46"/>
    </row>
    <row r="290" spans="8:12" x14ac:dyDescent="0.25">
      <c r="H290" s="46"/>
      <c r="I290" s="100"/>
      <c r="J290" s="46"/>
      <c r="K290" s="46"/>
      <c r="L290" s="46"/>
    </row>
    <row r="291" spans="8:12" x14ac:dyDescent="0.25">
      <c r="H291" s="46"/>
      <c r="I291" s="100"/>
      <c r="J291" s="46"/>
      <c r="K291" s="46"/>
      <c r="L291" s="46"/>
    </row>
    <row r="292" spans="8:12" x14ac:dyDescent="0.25">
      <c r="H292" s="46"/>
      <c r="I292" s="100"/>
      <c r="J292" s="46"/>
      <c r="K292" s="46"/>
      <c r="L292" s="46"/>
    </row>
    <row r="293" spans="8:12" x14ac:dyDescent="0.25">
      <c r="H293" s="46"/>
      <c r="I293" s="100"/>
      <c r="J293" s="46"/>
      <c r="K293" s="46"/>
      <c r="L293" s="46"/>
    </row>
    <row r="294" spans="8:12" x14ac:dyDescent="0.25">
      <c r="H294" s="46"/>
      <c r="I294" s="100"/>
      <c r="J294" s="46"/>
      <c r="K294" s="46"/>
      <c r="L294" s="46"/>
    </row>
    <row r="295" spans="8:12" x14ac:dyDescent="0.25">
      <c r="H295" s="46"/>
      <c r="I295" s="100"/>
      <c r="J295" s="46"/>
      <c r="K295" s="46"/>
      <c r="L295" s="46"/>
    </row>
    <row r="296" spans="8:12" x14ac:dyDescent="0.25">
      <c r="H296" s="46"/>
      <c r="I296" s="100"/>
      <c r="J296" s="46"/>
      <c r="K296" s="46"/>
      <c r="L296" s="46"/>
    </row>
    <row r="297" spans="8:12" x14ac:dyDescent="0.25">
      <c r="H297" s="46"/>
      <c r="I297" s="100"/>
      <c r="J297" s="46"/>
      <c r="K297" s="46"/>
      <c r="L297" s="46"/>
    </row>
    <row r="298" spans="8:12" x14ac:dyDescent="0.25">
      <c r="H298" s="46"/>
      <c r="I298" s="100"/>
      <c r="J298" s="46"/>
      <c r="K298" s="46"/>
      <c r="L298" s="46"/>
    </row>
    <row r="299" spans="8:12" x14ac:dyDescent="0.25">
      <c r="H299" s="46"/>
      <c r="I299" s="100"/>
      <c r="J299" s="46"/>
      <c r="K299" s="46"/>
      <c r="L299" s="46"/>
    </row>
    <row r="300" spans="8:12" x14ac:dyDescent="0.25">
      <c r="H300" s="46"/>
      <c r="I300" s="100"/>
      <c r="J300" s="46"/>
      <c r="K300" s="46"/>
      <c r="L300" s="46"/>
    </row>
    <row r="301" spans="8:12" x14ac:dyDescent="0.25">
      <c r="H301" s="46"/>
      <c r="I301" s="100"/>
      <c r="J301" s="46"/>
      <c r="K301" s="46"/>
      <c r="L301" s="46"/>
    </row>
    <row r="302" spans="8:12" x14ac:dyDescent="0.25">
      <c r="H302" s="46"/>
      <c r="I302" s="100"/>
      <c r="J302" s="46"/>
      <c r="K302" s="46"/>
      <c r="L302" s="46"/>
    </row>
    <row r="303" spans="8:12" x14ac:dyDescent="0.25">
      <c r="H303" s="46"/>
      <c r="I303" s="100"/>
      <c r="J303" s="46"/>
      <c r="K303" s="46"/>
      <c r="L303" s="46"/>
    </row>
    <row r="304" spans="8:12" x14ac:dyDescent="0.25">
      <c r="H304" s="46"/>
      <c r="I304" s="100"/>
      <c r="J304" s="46"/>
      <c r="K304" s="46"/>
      <c r="L304" s="46"/>
    </row>
    <row r="305" spans="8:12" x14ac:dyDescent="0.25">
      <c r="H305" s="46"/>
      <c r="I305" s="100"/>
      <c r="J305" s="46"/>
      <c r="K305" s="46"/>
      <c r="L305" s="46"/>
    </row>
    <row r="306" spans="8:12" x14ac:dyDescent="0.25">
      <c r="H306" s="46"/>
      <c r="I306" s="100"/>
      <c r="J306" s="46"/>
      <c r="K306" s="46"/>
      <c r="L306" s="46"/>
    </row>
    <row r="307" spans="8:12" x14ac:dyDescent="0.25">
      <c r="H307" s="46"/>
      <c r="I307" s="100"/>
      <c r="J307" s="46"/>
      <c r="K307" s="46"/>
      <c r="L307" s="46"/>
    </row>
    <row r="308" spans="8:12" x14ac:dyDescent="0.25">
      <c r="H308" s="46"/>
      <c r="I308" s="100"/>
      <c r="J308" s="46"/>
      <c r="K308" s="46"/>
      <c r="L308" s="46"/>
    </row>
    <row r="309" spans="8:12" x14ac:dyDescent="0.25">
      <c r="H309" s="46"/>
      <c r="I309" s="100"/>
      <c r="J309" s="46"/>
      <c r="K309" s="46"/>
      <c r="L309" s="46"/>
    </row>
    <row r="310" spans="8:12" x14ac:dyDescent="0.25">
      <c r="H310" s="46"/>
      <c r="I310" s="100"/>
      <c r="J310" s="46"/>
      <c r="K310" s="46"/>
      <c r="L310" s="46"/>
    </row>
    <row r="311" spans="8:12" x14ac:dyDescent="0.25">
      <c r="H311" s="46"/>
      <c r="I311" s="100"/>
      <c r="J311" s="46"/>
      <c r="K311" s="46"/>
      <c r="L311" s="46"/>
    </row>
    <row r="312" spans="8:12" x14ac:dyDescent="0.25">
      <c r="H312" s="46"/>
      <c r="I312" s="100"/>
      <c r="J312" s="46"/>
      <c r="K312" s="46"/>
      <c r="L312" s="46"/>
    </row>
  </sheetData>
  <autoFilter ref="A3:N3"/>
  <mergeCells count="235">
    <mergeCell ref="A1:N1"/>
    <mergeCell ref="A4:A215"/>
    <mergeCell ref="C4:C7"/>
    <mergeCell ref="D4:D7"/>
    <mergeCell ref="K4:K6"/>
    <mergeCell ref="L4:L7"/>
    <mergeCell ref="M4:M215"/>
    <mergeCell ref="N4:N7"/>
    <mergeCell ref="C8:C11"/>
    <mergeCell ref="D8:D11"/>
    <mergeCell ref="N16:N19"/>
    <mergeCell ref="C20:C23"/>
    <mergeCell ref="D20:D23"/>
    <mergeCell ref="K20:K22"/>
    <mergeCell ref="L20:L23"/>
    <mergeCell ref="K8:K10"/>
    <mergeCell ref="L8:L11"/>
    <mergeCell ref="N8:N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48:N51"/>
    <mergeCell ref="C52:C55"/>
    <mergeCell ref="D52:D55"/>
    <mergeCell ref="K52:K54"/>
    <mergeCell ref="L52:L55"/>
    <mergeCell ref="N52:N55"/>
    <mergeCell ref="C44:C47"/>
    <mergeCell ref="D44:D47"/>
    <mergeCell ref="K44:K46"/>
    <mergeCell ref="L44:L47"/>
    <mergeCell ref="C48:C51"/>
    <mergeCell ref="D48:D51"/>
    <mergeCell ref="K48:K50"/>
    <mergeCell ref="L48:L51"/>
    <mergeCell ref="C56:C59"/>
    <mergeCell ref="D56:D59"/>
    <mergeCell ref="K56:K58"/>
    <mergeCell ref="L56:L59"/>
    <mergeCell ref="N56:N59"/>
    <mergeCell ref="C60:C63"/>
    <mergeCell ref="D60:D63"/>
    <mergeCell ref="K60:K62"/>
    <mergeCell ref="L60:L63"/>
    <mergeCell ref="C72:C75"/>
    <mergeCell ref="D72:D75"/>
    <mergeCell ref="K72:K74"/>
    <mergeCell ref="L72:L75"/>
    <mergeCell ref="C76:C79"/>
    <mergeCell ref="D76:D79"/>
    <mergeCell ref="K76:K78"/>
    <mergeCell ref="L76:L79"/>
    <mergeCell ref="C64:C67"/>
    <mergeCell ref="D64:D67"/>
    <mergeCell ref="K64:K66"/>
    <mergeCell ref="L64:L67"/>
    <mergeCell ref="C68:C71"/>
    <mergeCell ref="D68:D71"/>
    <mergeCell ref="K68:K70"/>
    <mergeCell ref="L68:L71"/>
    <mergeCell ref="C84:C87"/>
    <mergeCell ref="D84:D87"/>
    <mergeCell ref="K84:K86"/>
    <mergeCell ref="L84:L87"/>
    <mergeCell ref="C88:C91"/>
    <mergeCell ref="D88:D91"/>
    <mergeCell ref="K88:K90"/>
    <mergeCell ref="L88:L91"/>
    <mergeCell ref="N76:N79"/>
    <mergeCell ref="C80:C83"/>
    <mergeCell ref="D80:D83"/>
    <mergeCell ref="K80:K82"/>
    <mergeCell ref="L80:L83"/>
    <mergeCell ref="N80:N83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N108:N111"/>
    <mergeCell ref="C112:C115"/>
    <mergeCell ref="D112:D115"/>
    <mergeCell ref="K112:K114"/>
    <mergeCell ref="L112:L115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C116:C119"/>
    <mergeCell ref="D116:D119"/>
    <mergeCell ref="K116:K118"/>
    <mergeCell ref="L116:L119"/>
    <mergeCell ref="C120:C123"/>
    <mergeCell ref="D120:D123"/>
    <mergeCell ref="K120:K122"/>
    <mergeCell ref="L120:L123"/>
    <mergeCell ref="C108:C111"/>
    <mergeCell ref="D108:D111"/>
    <mergeCell ref="K108:K110"/>
    <mergeCell ref="L108:L111"/>
    <mergeCell ref="N132:N135"/>
    <mergeCell ref="C136:C139"/>
    <mergeCell ref="D136:D139"/>
    <mergeCell ref="K136:K138"/>
    <mergeCell ref="L136:L139"/>
    <mergeCell ref="C124:C127"/>
    <mergeCell ref="D124:D127"/>
    <mergeCell ref="K124:K126"/>
    <mergeCell ref="L124:L127"/>
    <mergeCell ref="N124:N127"/>
    <mergeCell ref="C128:C131"/>
    <mergeCell ref="D128:D131"/>
    <mergeCell ref="K128:K130"/>
    <mergeCell ref="L128:L131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C132:C135"/>
    <mergeCell ref="D132:D135"/>
    <mergeCell ref="K132:K134"/>
    <mergeCell ref="L132:L135"/>
    <mergeCell ref="N144:N147"/>
    <mergeCell ref="C148:C151"/>
    <mergeCell ref="D148:D151"/>
    <mergeCell ref="K148:K150"/>
    <mergeCell ref="L148:L151"/>
    <mergeCell ref="C152:C155"/>
    <mergeCell ref="D152:D155"/>
    <mergeCell ref="K152:K154"/>
    <mergeCell ref="L152:L155"/>
    <mergeCell ref="N164:N167"/>
    <mergeCell ref="C168:C171"/>
    <mergeCell ref="D168:D171"/>
    <mergeCell ref="K168:K170"/>
    <mergeCell ref="L168:L171"/>
    <mergeCell ref="N168:N171"/>
    <mergeCell ref="C156:C159"/>
    <mergeCell ref="D156:D159"/>
    <mergeCell ref="K156:K158"/>
    <mergeCell ref="L156:L159"/>
    <mergeCell ref="C160:C163"/>
    <mergeCell ref="D160:D163"/>
    <mergeCell ref="K160:K162"/>
    <mergeCell ref="L160:L163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C180:C183"/>
    <mergeCell ref="D180:D183"/>
    <mergeCell ref="K180:K182"/>
    <mergeCell ref="C184:C187"/>
    <mergeCell ref="D184:D187"/>
    <mergeCell ref="K184:K186"/>
    <mergeCell ref="C172:C175"/>
    <mergeCell ref="D172:D175"/>
    <mergeCell ref="K172:K174"/>
    <mergeCell ref="N192:N195"/>
    <mergeCell ref="C196:C199"/>
    <mergeCell ref="D196:D199"/>
    <mergeCell ref="K196:K198"/>
    <mergeCell ref="L196:L199"/>
    <mergeCell ref="N196:N199"/>
    <mergeCell ref="L184:L187"/>
    <mergeCell ref="N184:N187"/>
    <mergeCell ref="C188:C191"/>
    <mergeCell ref="D188:D191"/>
    <mergeCell ref="K188:K190"/>
    <mergeCell ref="L188:L191"/>
    <mergeCell ref="L200:L203"/>
    <mergeCell ref="C204:C207"/>
    <mergeCell ref="D204:D207"/>
    <mergeCell ref="K204:K206"/>
    <mergeCell ref="L204:L207"/>
    <mergeCell ref="C192:C195"/>
    <mergeCell ref="D192:D195"/>
    <mergeCell ref="K192:K194"/>
    <mergeCell ref="L192:L195"/>
    <mergeCell ref="A220:C220"/>
    <mergeCell ref="C208:C211"/>
    <mergeCell ref="D208:D211"/>
    <mergeCell ref="K208:K210"/>
    <mergeCell ref="C212:C215"/>
    <mergeCell ref="D212:D215"/>
    <mergeCell ref="K212:K214"/>
    <mergeCell ref="C200:C203"/>
    <mergeCell ref="D200:D203"/>
    <mergeCell ref="K200:K202"/>
  </mergeCells>
  <pageMargins left="0.7" right="0.7" top="0.75" bottom="0.75" header="0.3" footer="0.3"/>
  <pageSetup paperSize="9" scale="28" orientation="portrait" r:id="rId1"/>
  <colBreaks count="1" manualBreakCount="1">
    <brk id="1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52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1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208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288" t="s">
        <v>209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153</v>
      </c>
      <c r="G4" s="10" t="s">
        <v>20</v>
      </c>
      <c r="H4" s="39">
        <v>0</v>
      </c>
      <c r="I4" s="39">
        <v>0</v>
      </c>
      <c r="J4" s="26">
        <v>0</v>
      </c>
      <c r="K4" s="270">
        <v>0</v>
      </c>
      <c r="L4" s="297">
        <v>0</v>
      </c>
      <c r="M4" s="291" t="s">
        <v>21</v>
      </c>
      <c r="N4" s="284"/>
    </row>
    <row r="5" spans="1:14" ht="81.75" hidden="1" customHeight="1" x14ac:dyDescent="0.25">
      <c r="A5" s="289"/>
      <c r="B5" s="13"/>
      <c r="C5" s="266"/>
      <c r="D5" s="268"/>
      <c r="E5" s="8" t="s">
        <v>18</v>
      </c>
      <c r="F5" s="9" t="s">
        <v>90</v>
      </c>
      <c r="G5" s="10" t="s">
        <v>20</v>
      </c>
      <c r="H5" s="39">
        <v>0</v>
      </c>
      <c r="I5" s="39">
        <v>0</v>
      </c>
      <c r="J5" s="26">
        <v>0</v>
      </c>
      <c r="K5" s="271"/>
      <c r="L5" s="298"/>
      <c r="M5" s="292"/>
      <c r="N5" s="285"/>
    </row>
    <row r="6" spans="1:14" ht="81.75" hidden="1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26">
        <v>0</v>
      </c>
      <c r="K6" s="272"/>
      <c r="L6" s="298"/>
      <c r="M6" s="292"/>
      <c r="N6" s="285"/>
    </row>
    <row r="7" spans="1:14" ht="31.5" hidden="1" customHeight="1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72">
        <v>0</v>
      </c>
      <c r="I7" s="72">
        <v>0</v>
      </c>
      <c r="J7" s="26">
        <v>0</v>
      </c>
      <c r="K7" s="26">
        <v>0</v>
      </c>
      <c r="L7" s="299"/>
      <c r="M7" s="292"/>
      <c r="N7" s="286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153</v>
      </c>
      <c r="G8" s="10" t="s">
        <v>20</v>
      </c>
      <c r="H8" s="39">
        <v>0</v>
      </c>
      <c r="I8" s="39">
        <v>0</v>
      </c>
      <c r="J8" s="26">
        <v>0</v>
      </c>
      <c r="K8" s="270">
        <v>0</v>
      </c>
      <c r="L8" s="297">
        <v>0</v>
      </c>
      <c r="M8" s="292"/>
      <c r="N8" s="284"/>
    </row>
    <row r="9" spans="1:14" ht="81.75" hidden="1" customHeight="1" x14ac:dyDescent="0.25">
      <c r="A9" s="289"/>
      <c r="B9" s="20"/>
      <c r="C9" s="266"/>
      <c r="D9" s="268"/>
      <c r="E9" s="8" t="s">
        <v>18</v>
      </c>
      <c r="F9" s="9" t="s">
        <v>90</v>
      </c>
      <c r="G9" s="10" t="s">
        <v>20</v>
      </c>
      <c r="H9" s="39">
        <v>0</v>
      </c>
      <c r="I9" s="39">
        <v>0</v>
      </c>
      <c r="J9" s="26">
        <v>0</v>
      </c>
      <c r="K9" s="271"/>
      <c r="L9" s="298"/>
      <c r="M9" s="292"/>
      <c r="N9" s="285"/>
    </row>
    <row r="10" spans="1:14" ht="81.75" hidden="1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39">
        <v>0</v>
      </c>
      <c r="I10" s="39">
        <v>0</v>
      </c>
      <c r="J10" s="26">
        <v>0</v>
      </c>
      <c r="K10" s="272"/>
      <c r="L10" s="298"/>
      <c r="M10" s="292"/>
      <c r="N10" s="285"/>
    </row>
    <row r="11" spans="1:14" ht="31.5" hidden="1" customHeight="1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72">
        <v>0</v>
      </c>
      <c r="I11" s="72">
        <v>0</v>
      </c>
      <c r="J11" s="26">
        <v>0</v>
      </c>
      <c r="K11" s="26">
        <v>0</v>
      </c>
      <c r="L11" s="299"/>
      <c r="M11" s="292"/>
      <c r="N11" s="286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153</v>
      </c>
      <c r="G12" s="10" t="s">
        <v>20</v>
      </c>
      <c r="H12" s="41">
        <v>100</v>
      </c>
      <c r="I12" s="41">
        <v>100</v>
      </c>
      <c r="J12" s="12">
        <f t="shared" ref="J12:J19" si="0">IF(I12/H12*100&gt;100,100,I12/H12*100)</f>
        <v>100</v>
      </c>
      <c r="K12" s="278">
        <f>(J12+J13+J14)/3</f>
        <v>98.692896174863392</v>
      </c>
      <c r="L12" s="281">
        <f>(K12+K15)/2</f>
        <v>99.191910295917225</v>
      </c>
      <c r="M12" s="292"/>
      <c r="N12" s="372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90</v>
      </c>
      <c r="G13" s="10" t="s">
        <v>20</v>
      </c>
      <c r="H13" s="41">
        <v>88.958333333333329</v>
      </c>
      <c r="I13" s="41">
        <v>85.47</v>
      </c>
      <c r="J13" s="12">
        <f t="shared" si="0"/>
        <v>96.078688524590177</v>
      </c>
      <c r="K13" s="279"/>
      <c r="L13" s="282"/>
      <c r="M13" s="292"/>
      <c r="N13" s="373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 t="shared" si="0"/>
        <v>100</v>
      </c>
      <c r="K14" s="280"/>
      <c r="L14" s="282"/>
      <c r="M14" s="292"/>
      <c r="N14" s="373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395.44444444444446</v>
      </c>
      <c r="I15" s="5">
        <v>394.22222222222223</v>
      </c>
      <c r="J15" s="16">
        <f t="shared" si="0"/>
        <v>99.690924416971058</v>
      </c>
      <c r="K15" s="17">
        <f>J15</f>
        <v>99.690924416971058</v>
      </c>
      <c r="L15" s="283"/>
      <c r="M15" s="292"/>
      <c r="N15" s="374"/>
    </row>
    <row r="16" spans="1:14" ht="81.75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153</v>
      </c>
      <c r="G16" s="10" t="s">
        <v>20</v>
      </c>
      <c r="H16" s="41">
        <v>100</v>
      </c>
      <c r="I16" s="41">
        <v>100</v>
      </c>
      <c r="J16" s="12">
        <f t="shared" si="0"/>
        <v>100</v>
      </c>
      <c r="K16" s="278">
        <f>(J16+J17+J18)/3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289"/>
      <c r="B17" s="20"/>
      <c r="C17" s="266"/>
      <c r="D17" s="268"/>
      <c r="E17" s="8" t="s">
        <v>18</v>
      </c>
      <c r="F17" s="9" t="s">
        <v>90</v>
      </c>
      <c r="G17" s="10" t="s">
        <v>20</v>
      </c>
      <c r="H17" s="41">
        <v>92</v>
      </c>
      <c r="I17" s="4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100</v>
      </c>
      <c r="I18" s="41">
        <v>100</v>
      </c>
      <c r="J18" s="12">
        <f t="shared" si="0"/>
        <v>100</v>
      </c>
      <c r="K18" s="280"/>
      <c r="L18" s="282"/>
      <c r="M18" s="292"/>
      <c r="N18" s="285"/>
    </row>
    <row r="19" spans="1:14" ht="31.5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5">
        <v>0.55555555555555558</v>
      </c>
      <c r="I19" s="5">
        <v>0.55555555555555558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153</v>
      </c>
      <c r="G20" s="10" t="s">
        <v>20</v>
      </c>
      <c r="H20" s="41">
        <v>0</v>
      </c>
      <c r="I20" s="41">
        <v>0</v>
      </c>
      <c r="J20" s="18">
        <v>0</v>
      </c>
      <c r="K20" s="350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90</v>
      </c>
      <c r="G21" s="10" t="s">
        <v>20</v>
      </c>
      <c r="H21" s="41">
        <v>0</v>
      </c>
      <c r="I21" s="41">
        <v>0</v>
      </c>
      <c r="J21" s="18">
        <v>0</v>
      </c>
      <c r="K21" s="370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371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75">
        <v>0</v>
      </c>
      <c r="I23" s="75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153</v>
      </c>
      <c r="G24" s="10" t="s">
        <v>20</v>
      </c>
      <c r="H24" s="41">
        <v>0</v>
      </c>
      <c r="I24" s="41">
        <v>0</v>
      </c>
      <c r="J24" s="18">
        <v>0</v>
      </c>
      <c r="K24" s="350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90</v>
      </c>
      <c r="G25" s="10" t="s">
        <v>20</v>
      </c>
      <c r="H25" s="41">
        <v>0</v>
      </c>
      <c r="I25" s="41">
        <v>0</v>
      </c>
      <c r="J25" s="18">
        <v>0</v>
      </c>
      <c r="K25" s="370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371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75">
        <v>0</v>
      </c>
      <c r="I27" s="75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153</v>
      </c>
      <c r="G28" s="10" t="s">
        <v>20</v>
      </c>
      <c r="H28" s="41">
        <v>0</v>
      </c>
      <c r="I28" s="41">
        <v>0</v>
      </c>
      <c r="J28" s="18">
        <v>0</v>
      </c>
      <c r="K28" s="350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90</v>
      </c>
      <c r="G29" s="10" t="s">
        <v>20</v>
      </c>
      <c r="H29" s="41">
        <v>0</v>
      </c>
      <c r="I29" s="41">
        <v>0</v>
      </c>
      <c r="J29" s="18">
        <v>0</v>
      </c>
      <c r="K29" s="370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371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75">
        <v>0</v>
      </c>
      <c r="I31" s="75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153</v>
      </c>
      <c r="G32" s="10" t="s">
        <v>20</v>
      </c>
      <c r="H32" s="41">
        <v>0</v>
      </c>
      <c r="I32" s="41">
        <v>0</v>
      </c>
      <c r="J32" s="18">
        <v>0</v>
      </c>
      <c r="K32" s="350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268"/>
      <c r="E33" s="8" t="s">
        <v>18</v>
      </c>
      <c r="F33" s="9" t="s">
        <v>90</v>
      </c>
      <c r="G33" s="10" t="s">
        <v>20</v>
      </c>
      <c r="H33" s="41">
        <v>0</v>
      </c>
      <c r="I33" s="41">
        <v>0</v>
      </c>
      <c r="J33" s="18">
        <v>0</v>
      </c>
      <c r="K33" s="370"/>
      <c r="L33" s="276"/>
      <c r="M33" s="292"/>
      <c r="N33" s="19"/>
    </row>
    <row r="34" spans="1:14" ht="81.75" hidden="1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8">
        <v>0</v>
      </c>
      <c r="K34" s="371"/>
      <c r="L34" s="276"/>
      <c r="M34" s="292"/>
      <c r="N34" s="19"/>
    </row>
    <row r="35" spans="1:14" ht="31.5" hidden="1" customHeight="1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75">
        <v>0</v>
      </c>
      <c r="I35" s="75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153</v>
      </c>
      <c r="G36" s="10" t="s">
        <v>20</v>
      </c>
      <c r="H36" s="41">
        <v>100</v>
      </c>
      <c r="I36" s="41">
        <v>100</v>
      </c>
      <c r="J36" s="12">
        <f>IF(I36/H36*100&gt;100,100,I36/H36*100)</f>
        <v>100</v>
      </c>
      <c r="K36" s="278">
        <f>(J36+J37+J38)/3</f>
        <v>96.23</v>
      </c>
      <c r="L36" s="281">
        <f>(K36+K39)/2</f>
        <v>98.115000000000009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90</v>
      </c>
      <c r="G37" s="10" t="s">
        <v>20</v>
      </c>
      <c r="H37" s="41">
        <v>100</v>
      </c>
      <c r="I37" s="41">
        <v>88.69</v>
      </c>
      <c r="J37" s="12">
        <f>IF(I37/H37*100&gt;100,100,I37/H37*100)</f>
        <v>88.69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>IF(I38/H38*100&gt;100,100,I38/H38*100)</f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15.222222222222221</v>
      </c>
      <c r="I39" s="5">
        <v>16.555555555555557</v>
      </c>
      <c r="J39" s="16">
        <f>IF(I39/H39*100&gt;100,100,I39/H39*100)</f>
        <v>100</v>
      </c>
      <c r="K39" s="17">
        <f>J39</f>
        <v>100</v>
      </c>
      <c r="L39" s="283"/>
      <c r="M39" s="292"/>
      <c r="N39" s="286"/>
    </row>
    <row r="40" spans="1:14" ht="81.75" hidden="1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153</v>
      </c>
      <c r="G40" s="10" t="s">
        <v>20</v>
      </c>
      <c r="H40" s="41">
        <v>0</v>
      </c>
      <c r="I40" s="41">
        <v>0</v>
      </c>
      <c r="J40" s="18">
        <v>0</v>
      </c>
      <c r="K40" s="350">
        <v>0</v>
      </c>
      <c r="L40" s="263">
        <v>0</v>
      </c>
      <c r="M40" s="292"/>
      <c r="N40" s="284"/>
    </row>
    <row r="41" spans="1:14" ht="81.75" hidden="1" customHeight="1" x14ac:dyDescent="0.25">
      <c r="A41" s="289"/>
      <c r="B41" s="20"/>
      <c r="C41" s="266"/>
      <c r="D41" s="268"/>
      <c r="E41" s="8" t="s">
        <v>18</v>
      </c>
      <c r="F41" s="9" t="s">
        <v>90</v>
      </c>
      <c r="G41" s="10" t="s">
        <v>20</v>
      </c>
      <c r="H41" s="41">
        <v>0</v>
      </c>
      <c r="I41" s="41">
        <v>0</v>
      </c>
      <c r="J41" s="18">
        <v>0</v>
      </c>
      <c r="K41" s="370"/>
      <c r="L41" s="276"/>
      <c r="M41" s="292"/>
      <c r="N41" s="285"/>
    </row>
    <row r="42" spans="1:14" ht="81.75" hidden="1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8">
        <v>0</v>
      </c>
      <c r="K42" s="371"/>
      <c r="L42" s="276"/>
      <c r="M42" s="292"/>
      <c r="N42" s="285"/>
    </row>
    <row r="43" spans="1:14" ht="31.5" hidden="1" customHeight="1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75">
        <v>0</v>
      </c>
      <c r="I43" s="75">
        <v>0</v>
      </c>
      <c r="J43" s="18">
        <v>0</v>
      </c>
      <c r="K43" s="18">
        <v>0</v>
      </c>
      <c r="L43" s="277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153</v>
      </c>
      <c r="G44" s="10" t="s">
        <v>20</v>
      </c>
      <c r="H44" s="41">
        <v>0</v>
      </c>
      <c r="I44" s="41">
        <v>0</v>
      </c>
      <c r="J44" s="18">
        <v>0</v>
      </c>
      <c r="K44" s="350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90</v>
      </c>
      <c r="G45" s="10" t="s">
        <v>20</v>
      </c>
      <c r="H45" s="41">
        <v>0</v>
      </c>
      <c r="I45" s="41">
        <v>0</v>
      </c>
      <c r="J45" s="18">
        <v>0</v>
      </c>
      <c r="K45" s="370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8">
        <v>0</v>
      </c>
      <c r="K46" s="371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75">
        <v>0</v>
      </c>
      <c r="I47" s="75">
        <v>0</v>
      </c>
      <c r="J47" s="18">
        <v>0</v>
      </c>
      <c r="K47" s="18">
        <v>0</v>
      </c>
      <c r="L47" s="277"/>
      <c r="M47" s="292"/>
      <c r="N47" s="19"/>
    </row>
    <row r="48" spans="1:14" ht="81.75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153</v>
      </c>
      <c r="G48" s="10" t="s">
        <v>20</v>
      </c>
      <c r="H48" s="41">
        <v>100</v>
      </c>
      <c r="I48" s="41">
        <v>100</v>
      </c>
      <c r="J48" s="12">
        <f t="shared" ref="J48:J55" si="1">IF(I48/H48*100&gt;100,100,I48/H48*100)</f>
        <v>100</v>
      </c>
      <c r="K48" s="278">
        <f>(J48+J49+J50)/2</f>
        <v>100</v>
      </c>
      <c r="L48" s="281">
        <f>(K48+K51)/2</f>
        <v>100</v>
      </c>
      <c r="M48" s="292"/>
      <c r="N48" s="284"/>
    </row>
    <row r="49" spans="1:14" ht="81.75" customHeight="1" x14ac:dyDescent="0.25">
      <c r="A49" s="289"/>
      <c r="B49" s="20"/>
      <c r="C49" s="266"/>
      <c r="D49" s="268"/>
      <c r="E49" s="8" t="s">
        <v>18</v>
      </c>
      <c r="F49" s="9" t="s">
        <v>90</v>
      </c>
      <c r="G49" s="10" t="s">
        <v>20</v>
      </c>
      <c r="H49" s="41">
        <v>100</v>
      </c>
      <c r="I49" s="41">
        <v>100</v>
      </c>
      <c r="J49" s="12">
        <f t="shared" si="1"/>
        <v>100</v>
      </c>
      <c r="K49" s="279"/>
      <c r="L49" s="282"/>
      <c r="M49" s="292"/>
      <c r="N49" s="285"/>
    </row>
    <row r="50" spans="1:14" ht="81.75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12">
        <v>0</v>
      </c>
      <c r="K50" s="280"/>
      <c r="L50" s="282"/>
      <c r="M50" s="292"/>
      <c r="N50" s="285"/>
    </row>
    <row r="51" spans="1:14" ht="31.5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5">
        <v>2</v>
      </c>
      <c r="I51" s="5">
        <v>2</v>
      </c>
      <c r="J51" s="16">
        <f t="shared" si="1"/>
        <v>100</v>
      </c>
      <c r="K51" s="17">
        <f>J51</f>
        <v>100</v>
      </c>
      <c r="L51" s="283"/>
      <c r="M51" s="292"/>
      <c r="N51" s="286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153</v>
      </c>
      <c r="G52" s="10" t="s">
        <v>20</v>
      </c>
      <c r="H52" s="41">
        <v>100</v>
      </c>
      <c r="I52" s="41">
        <v>100</v>
      </c>
      <c r="J52" s="12">
        <f t="shared" si="1"/>
        <v>100</v>
      </c>
      <c r="K52" s="278">
        <f>(J52+J53+J54)/2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90</v>
      </c>
      <c r="G53" s="10" t="s">
        <v>20</v>
      </c>
      <c r="H53" s="41">
        <v>100</v>
      </c>
      <c r="I53" s="4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0.55555555555555558</v>
      </c>
      <c r="I55" s="5">
        <v>0.55555555555555558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hidden="1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153</v>
      </c>
      <c r="G56" s="10" t="s">
        <v>20</v>
      </c>
      <c r="H56" s="41">
        <v>0</v>
      </c>
      <c r="I56" s="41">
        <v>0</v>
      </c>
      <c r="J56" s="18">
        <v>0</v>
      </c>
      <c r="K56" s="350">
        <v>0</v>
      </c>
      <c r="L56" s="263">
        <v>0</v>
      </c>
      <c r="M56" s="292"/>
      <c r="N56" s="284"/>
    </row>
    <row r="57" spans="1:14" ht="81.75" hidden="1" customHeight="1" x14ac:dyDescent="0.25">
      <c r="A57" s="289"/>
      <c r="B57" s="20"/>
      <c r="C57" s="266"/>
      <c r="D57" s="268"/>
      <c r="E57" s="8" t="s">
        <v>18</v>
      </c>
      <c r="F57" s="9" t="s">
        <v>90</v>
      </c>
      <c r="G57" s="10" t="s">
        <v>20</v>
      </c>
      <c r="H57" s="41">
        <v>0</v>
      </c>
      <c r="I57" s="41">
        <v>0</v>
      </c>
      <c r="J57" s="18">
        <v>0</v>
      </c>
      <c r="K57" s="370"/>
      <c r="L57" s="276"/>
      <c r="M57" s="292"/>
      <c r="N57" s="285"/>
    </row>
    <row r="58" spans="1:14" ht="81.75" hidden="1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0</v>
      </c>
      <c r="I58" s="41">
        <v>0</v>
      </c>
      <c r="J58" s="18">
        <v>0</v>
      </c>
      <c r="K58" s="371"/>
      <c r="L58" s="276"/>
      <c r="M58" s="292"/>
      <c r="N58" s="285"/>
    </row>
    <row r="59" spans="1:14" ht="31.5" hidden="1" customHeight="1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75">
        <v>0</v>
      </c>
      <c r="I59" s="75">
        <v>0</v>
      </c>
      <c r="J59" s="18">
        <v>0</v>
      </c>
      <c r="K59" s="18">
        <v>0</v>
      </c>
      <c r="L59" s="277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153</v>
      </c>
      <c r="G60" s="10" t="s">
        <v>20</v>
      </c>
      <c r="H60" s="41">
        <v>0</v>
      </c>
      <c r="I60" s="41">
        <v>0</v>
      </c>
      <c r="J60" s="18">
        <v>0</v>
      </c>
      <c r="K60" s="350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90</v>
      </c>
      <c r="G61" s="10" t="s">
        <v>20</v>
      </c>
      <c r="H61" s="41">
        <v>0</v>
      </c>
      <c r="I61" s="41">
        <v>0</v>
      </c>
      <c r="J61" s="18">
        <v>0</v>
      </c>
      <c r="K61" s="370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371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75">
        <v>0</v>
      </c>
      <c r="I63" s="75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153</v>
      </c>
      <c r="G64" s="10" t="s">
        <v>20</v>
      </c>
      <c r="H64" s="41">
        <v>0</v>
      </c>
      <c r="I64" s="41">
        <v>0</v>
      </c>
      <c r="J64" s="18">
        <v>0</v>
      </c>
      <c r="K64" s="350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90</v>
      </c>
      <c r="G65" s="10" t="s">
        <v>20</v>
      </c>
      <c r="H65" s="41">
        <v>0</v>
      </c>
      <c r="I65" s="41">
        <v>0</v>
      </c>
      <c r="J65" s="18">
        <v>0</v>
      </c>
      <c r="K65" s="370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371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75">
        <v>0</v>
      </c>
      <c r="I67" s="75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153</v>
      </c>
      <c r="G68" s="10" t="s">
        <v>20</v>
      </c>
      <c r="H68" s="41">
        <v>0</v>
      </c>
      <c r="I68" s="41">
        <v>0</v>
      </c>
      <c r="J68" s="18">
        <v>0</v>
      </c>
      <c r="K68" s="350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90</v>
      </c>
      <c r="G69" s="10" t="s">
        <v>20</v>
      </c>
      <c r="H69" s="41">
        <v>0</v>
      </c>
      <c r="I69" s="41">
        <v>0</v>
      </c>
      <c r="J69" s="18">
        <v>0</v>
      </c>
      <c r="K69" s="370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371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75">
        <v>0</v>
      </c>
      <c r="I71" s="75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153</v>
      </c>
      <c r="G72" s="10" t="s">
        <v>20</v>
      </c>
      <c r="H72" s="41">
        <v>0</v>
      </c>
      <c r="I72" s="41">
        <v>0</v>
      </c>
      <c r="J72" s="18">
        <v>0</v>
      </c>
      <c r="K72" s="350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90</v>
      </c>
      <c r="G73" s="10" t="s">
        <v>20</v>
      </c>
      <c r="H73" s="41">
        <v>0</v>
      </c>
      <c r="I73" s="41">
        <v>0</v>
      </c>
      <c r="J73" s="18">
        <v>0</v>
      </c>
      <c r="K73" s="370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371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75">
        <v>0</v>
      </c>
      <c r="I75" s="75">
        <v>0</v>
      </c>
      <c r="J75" s="18">
        <v>0</v>
      </c>
      <c r="K75" s="18">
        <v>0</v>
      </c>
      <c r="L75" s="277"/>
      <c r="M75" s="292"/>
      <c r="N75" s="19"/>
    </row>
    <row r="76" spans="1:14" ht="81.75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153</v>
      </c>
      <c r="G76" s="10" t="s">
        <v>20</v>
      </c>
      <c r="H76" s="41">
        <v>100</v>
      </c>
      <c r="I76" s="41">
        <v>100</v>
      </c>
      <c r="J76" s="12">
        <f>IF(I76/H76*100&gt;100,100,I76/H76*100)</f>
        <v>100</v>
      </c>
      <c r="K76" s="278">
        <f>(J76+J77+J78)/3</f>
        <v>100</v>
      </c>
      <c r="L76" s="281">
        <f>(K76+K79)/2</f>
        <v>100</v>
      </c>
      <c r="M76" s="292"/>
      <c r="N76" s="284"/>
    </row>
    <row r="77" spans="1:14" ht="81.75" customHeight="1" x14ac:dyDescent="0.25">
      <c r="A77" s="289"/>
      <c r="B77" s="20"/>
      <c r="C77" s="266"/>
      <c r="D77" s="268"/>
      <c r="E77" s="8" t="s">
        <v>18</v>
      </c>
      <c r="F77" s="9" t="s">
        <v>90</v>
      </c>
      <c r="G77" s="10" t="s">
        <v>20</v>
      </c>
      <c r="H77" s="41">
        <v>100</v>
      </c>
      <c r="I77" s="41">
        <v>100</v>
      </c>
      <c r="J77" s="12">
        <f>IF(I77/H77*100&gt;100,100,I77/H77*100)</f>
        <v>100</v>
      </c>
      <c r="K77" s="279"/>
      <c r="L77" s="282"/>
      <c r="M77" s="292"/>
      <c r="N77" s="285"/>
    </row>
    <row r="78" spans="1:14" ht="81.75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100</v>
      </c>
      <c r="I78" s="41">
        <v>100</v>
      </c>
      <c r="J78" s="12">
        <f>IF(I78/H78*100&gt;100,100,I78/H78*100)</f>
        <v>100</v>
      </c>
      <c r="K78" s="280"/>
      <c r="L78" s="282"/>
      <c r="M78" s="292"/>
      <c r="N78" s="285"/>
    </row>
    <row r="79" spans="1:14" ht="31.5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5">
        <v>424</v>
      </c>
      <c r="I79" s="5">
        <v>425.77777777777777</v>
      </c>
      <c r="J79" s="16">
        <f>IF(I79/H79*100&gt;100,100,I79/H79*100)</f>
        <v>100</v>
      </c>
      <c r="K79" s="17">
        <f>J79</f>
        <v>100</v>
      </c>
      <c r="L79" s="283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153</v>
      </c>
      <c r="G80" s="10" t="s">
        <v>20</v>
      </c>
      <c r="H80" s="41">
        <v>0</v>
      </c>
      <c r="I80" s="41">
        <v>0</v>
      </c>
      <c r="J80" s="18">
        <v>0</v>
      </c>
      <c r="K80" s="350">
        <v>0</v>
      </c>
      <c r="L80" s="263">
        <v>0</v>
      </c>
      <c r="M80" s="292"/>
      <c r="N80" s="284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90</v>
      </c>
      <c r="G81" s="10" t="s">
        <v>20</v>
      </c>
      <c r="H81" s="41">
        <v>0</v>
      </c>
      <c r="I81" s="41">
        <v>0</v>
      </c>
      <c r="J81" s="18">
        <v>0</v>
      </c>
      <c r="K81" s="370"/>
      <c r="L81" s="276"/>
      <c r="M81" s="292"/>
      <c r="N81" s="285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8">
        <v>0</v>
      </c>
      <c r="K82" s="371"/>
      <c r="L82" s="276"/>
      <c r="M82" s="292"/>
      <c r="N82" s="285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75">
        <v>0</v>
      </c>
      <c r="I83" s="75">
        <v>0</v>
      </c>
      <c r="J83" s="18">
        <v>0</v>
      </c>
      <c r="K83" s="18">
        <v>0</v>
      </c>
      <c r="L83" s="277"/>
      <c r="M83" s="292"/>
      <c r="N83" s="286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153</v>
      </c>
      <c r="G84" s="10" t="s">
        <v>20</v>
      </c>
      <c r="H84" s="41">
        <v>0</v>
      </c>
      <c r="I84" s="41">
        <v>0</v>
      </c>
      <c r="J84" s="18">
        <v>0</v>
      </c>
      <c r="K84" s="350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90</v>
      </c>
      <c r="G85" s="10" t="s">
        <v>20</v>
      </c>
      <c r="H85" s="41">
        <v>0</v>
      </c>
      <c r="I85" s="41">
        <v>0</v>
      </c>
      <c r="J85" s="18">
        <v>0</v>
      </c>
      <c r="K85" s="370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371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75">
        <v>0</v>
      </c>
      <c r="I87" s="75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153</v>
      </c>
      <c r="G88" s="10" t="s">
        <v>20</v>
      </c>
      <c r="H88" s="41">
        <v>0</v>
      </c>
      <c r="I88" s="41">
        <v>0</v>
      </c>
      <c r="J88" s="18">
        <v>0</v>
      </c>
      <c r="K88" s="350">
        <v>0</v>
      </c>
      <c r="L88" s="263">
        <v>0</v>
      </c>
      <c r="M88" s="292"/>
      <c r="N88" s="19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90</v>
      </c>
      <c r="G89" s="10" t="s">
        <v>20</v>
      </c>
      <c r="H89" s="41">
        <v>0</v>
      </c>
      <c r="I89" s="41">
        <v>0</v>
      </c>
      <c r="J89" s="18">
        <v>0</v>
      </c>
      <c r="K89" s="370"/>
      <c r="L89" s="276"/>
      <c r="M89" s="292"/>
      <c r="N89" s="19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18">
        <v>0</v>
      </c>
      <c r="K90" s="371"/>
      <c r="L90" s="276"/>
      <c r="M90" s="292"/>
      <c r="N90" s="19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75">
        <v>0</v>
      </c>
      <c r="I91" s="75">
        <v>0</v>
      </c>
      <c r="J91" s="18">
        <v>0</v>
      </c>
      <c r="K91" s="18">
        <v>0</v>
      </c>
      <c r="L91" s="277"/>
      <c r="M91" s="292"/>
      <c r="N91" s="19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153</v>
      </c>
      <c r="G92" s="10" t="s">
        <v>20</v>
      </c>
      <c r="H92" s="41">
        <v>100</v>
      </c>
      <c r="I92" s="41">
        <v>100</v>
      </c>
      <c r="J92" s="12">
        <f>IF(I92/H92*100&gt;100,100,I92/H92*100)</f>
        <v>100</v>
      </c>
      <c r="K92" s="278">
        <f>(J92+J93+J94)/3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90</v>
      </c>
      <c r="G93" s="10" t="s">
        <v>20</v>
      </c>
      <c r="H93" s="41">
        <v>100</v>
      </c>
      <c r="I93" s="41">
        <v>100</v>
      </c>
      <c r="J93" s="12">
        <f>IF(I93/H93*100&gt;100,100,I93/H93*100)</f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>IF(I94/H94*100&gt;100,100,I94/H94*100)</f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5.5555555555555554</v>
      </c>
      <c r="I95" s="5">
        <v>5.5555555555555554</v>
      </c>
      <c r="J95" s="16">
        <f>IF(I95/H95*100&gt;100,100,I95/H95*100)</f>
        <v>100</v>
      </c>
      <c r="K95" s="17">
        <f>J95</f>
        <v>100</v>
      </c>
      <c r="L95" s="283"/>
      <c r="M95" s="292"/>
      <c r="N95" s="286"/>
    </row>
    <row r="96" spans="1:14" ht="81.75" hidden="1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153</v>
      </c>
      <c r="G96" s="10" t="s">
        <v>20</v>
      </c>
      <c r="H96" s="41">
        <v>0</v>
      </c>
      <c r="I96" s="41">
        <v>0</v>
      </c>
      <c r="J96" s="18">
        <v>0</v>
      </c>
      <c r="K96" s="350">
        <v>0</v>
      </c>
      <c r="L96" s="263">
        <v>0</v>
      </c>
      <c r="M96" s="292"/>
      <c r="N96" s="19"/>
    </row>
    <row r="97" spans="1:14" ht="81.75" hidden="1" customHeight="1" x14ac:dyDescent="0.25">
      <c r="A97" s="289"/>
      <c r="B97" s="20"/>
      <c r="C97" s="266"/>
      <c r="D97" s="268"/>
      <c r="E97" s="8" t="s">
        <v>18</v>
      </c>
      <c r="F97" s="9" t="s">
        <v>90</v>
      </c>
      <c r="G97" s="10" t="s">
        <v>20</v>
      </c>
      <c r="H97" s="41">
        <v>0</v>
      </c>
      <c r="I97" s="41">
        <v>0</v>
      </c>
      <c r="J97" s="18">
        <v>0</v>
      </c>
      <c r="K97" s="370"/>
      <c r="L97" s="276"/>
      <c r="M97" s="292"/>
      <c r="N97" s="19"/>
    </row>
    <row r="98" spans="1:14" ht="81.75" hidden="1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8">
        <v>0</v>
      </c>
      <c r="K98" s="371"/>
      <c r="L98" s="276"/>
      <c r="M98" s="292"/>
      <c r="N98" s="19"/>
    </row>
    <row r="99" spans="1:14" ht="31.5" hidden="1" customHeight="1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75">
        <v>0</v>
      </c>
      <c r="I99" s="75">
        <v>0</v>
      </c>
      <c r="J99" s="18">
        <v>0</v>
      </c>
      <c r="K99" s="18">
        <v>0</v>
      </c>
      <c r="L99" s="277"/>
      <c r="M99" s="292"/>
      <c r="N99" s="19"/>
    </row>
    <row r="100" spans="1:14" ht="81.75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153</v>
      </c>
      <c r="G100" s="10" t="s">
        <v>20</v>
      </c>
      <c r="H100" s="41">
        <v>100</v>
      </c>
      <c r="I100" s="41">
        <v>100</v>
      </c>
      <c r="J100" s="12">
        <f>IF(I100/H100*100&gt;100,100,I100/H100*100)</f>
        <v>100</v>
      </c>
      <c r="K100" s="278">
        <f>(J100+J101+J102)/3</f>
        <v>100</v>
      </c>
      <c r="L100" s="281">
        <f>(K100+K103)/2</f>
        <v>100</v>
      </c>
      <c r="M100" s="292"/>
      <c r="N100" s="284"/>
    </row>
    <row r="101" spans="1:14" ht="81.75" customHeight="1" x14ac:dyDescent="0.25">
      <c r="A101" s="289"/>
      <c r="B101" s="20"/>
      <c r="C101" s="266"/>
      <c r="D101" s="268"/>
      <c r="E101" s="8" t="s">
        <v>18</v>
      </c>
      <c r="F101" s="9" t="s">
        <v>90</v>
      </c>
      <c r="G101" s="10" t="s">
        <v>20</v>
      </c>
      <c r="H101" s="41">
        <v>100</v>
      </c>
      <c r="I101" s="41">
        <v>100</v>
      </c>
      <c r="J101" s="12">
        <f>IF(I101/H101*100&gt;100,100,I101/H101*100)</f>
        <v>100</v>
      </c>
      <c r="K101" s="279"/>
      <c r="L101" s="282"/>
      <c r="M101" s="292"/>
      <c r="N101" s="285"/>
    </row>
    <row r="102" spans="1:14" ht="81.75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100</v>
      </c>
      <c r="I102" s="41">
        <v>100</v>
      </c>
      <c r="J102" s="12">
        <f>IF(I102/H102*100&gt;100,100,I102/H102*100)</f>
        <v>100</v>
      </c>
      <c r="K102" s="280"/>
      <c r="L102" s="282"/>
      <c r="M102" s="292"/>
      <c r="N102" s="285"/>
    </row>
    <row r="103" spans="1:14" ht="31.5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5">
        <v>42.555555555555557</v>
      </c>
      <c r="I103" s="5">
        <v>42.555555555555557</v>
      </c>
      <c r="J103" s="16">
        <f>IF(I103/H103*100&gt;100,100,I103/H103*100)</f>
        <v>100</v>
      </c>
      <c r="K103" s="17">
        <f>J103</f>
        <v>100</v>
      </c>
      <c r="L103" s="283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153</v>
      </c>
      <c r="G104" s="10" t="s">
        <v>20</v>
      </c>
      <c r="H104" s="41">
        <v>0</v>
      </c>
      <c r="I104" s="41">
        <v>0</v>
      </c>
      <c r="J104" s="18">
        <v>0</v>
      </c>
      <c r="K104" s="350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90</v>
      </c>
      <c r="G105" s="10" t="s">
        <v>20</v>
      </c>
      <c r="H105" s="41">
        <v>0</v>
      </c>
      <c r="I105" s="41">
        <v>0</v>
      </c>
      <c r="J105" s="18">
        <v>0</v>
      </c>
      <c r="K105" s="370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371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75">
        <v>0</v>
      </c>
      <c r="I107" s="75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153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(J108+J109+J110)/2</f>
        <v>100</v>
      </c>
      <c r="L108" s="281">
        <f>(K108+K111)/2</f>
        <v>97.826086956521749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90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0</v>
      </c>
      <c r="I110" s="41">
        <v>0</v>
      </c>
      <c r="J110" s="12">
        <v>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40.888888888888886</v>
      </c>
      <c r="I111" s="5">
        <v>39.111111111111114</v>
      </c>
      <c r="J111" s="16">
        <f>IF(I111/H111*100&gt;100,100,I111/H111*100)</f>
        <v>95.652173913043498</v>
      </c>
      <c r="K111" s="17">
        <f>J111</f>
        <v>95.652173913043498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153</v>
      </c>
      <c r="G112" s="10" t="s">
        <v>20</v>
      </c>
      <c r="H112" s="41">
        <v>0</v>
      </c>
      <c r="I112" s="41">
        <v>0</v>
      </c>
      <c r="J112" s="18">
        <v>0</v>
      </c>
      <c r="K112" s="350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90</v>
      </c>
      <c r="G113" s="10" t="s">
        <v>20</v>
      </c>
      <c r="H113" s="41">
        <v>0</v>
      </c>
      <c r="I113" s="41">
        <v>0</v>
      </c>
      <c r="J113" s="18">
        <v>0</v>
      </c>
      <c r="K113" s="370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18">
        <v>0</v>
      </c>
      <c r="K114" s="371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75">
        <v>0</v>
      </c>
      <c r="I115" s="75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153</v>
      </c>
      <c r="G116" s="10" t="s">
        <v>20</v>
      </c>
      <c r="H116" s="41">
        <v>0</v>
      </c>
      <c r="I116" s="41">
        <v>0</v>
      </c>
      <c r="J116" s="18">
        <v>0</v>
      </c>
      <c r="K116" s="350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90</v>
      </c>
      <c r="G117" s="10" t="s">
        <v>20</v>
      </c>
      <c r="H117" s="41">
        <v>0</v>
      </c>
      <c r="I117" s="41">
        <v>0</v>
      </c>
      <c r="J117" s="18">
        <v>0</v>
      </c>
      <c r="K117" s="370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371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75">
        <v>0</v>
      </c>
      <c r="I119" s="75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153</v>
      </c>
      <c r="G120" s="10" t="s">
        <v>20</v>
      </c>
      <c r="H120" s="41">
        <v>0</v>
      </c>
      <c r="I120" s="41">
        <v>0</v>
      </c>
      <c r="J120" s="18">
        <v>0</v>
      </c>
      <c r="K120" s="350">
        <v>0</v>
      </c>
      <c r="L120" s="263">
        <v>0</v>
      </c>
      <c r="M120" s="292"/>
      <c r="N120" s="19"/>
    </row>
    <row r="121" spans="1:14" ht="81.75" hidden="1" customHeight="1" x14ac:dyDescent="0.25">
      <c r="A121" s="289"/>
      <c r="B121" s="20"/>
      <c r="C121" s="266"/>
      <c r="D121" s="268"/>
      <c r="E121" s="8" t="s">
        <v>18</v>
      </c>
      <c r="F121" s="9" t="s">
        <v>90</v>
      </c>
      <c r="G121" s="10" t="s">
        <v>20</v>
      </c>
      <c r="H121" s="41">
        <v>0</v>
      </c>
      <c r="I121" s="41">
        <v>0</v>
      </c>
      <c r="J121" s="18">
        <v>0</v>
      </c>
      <c r="K121" s="370"/>
      <c r="L121" s="276"/>
      <c r="M121" s="292"/>
      <c r="N121" s="19"/>
    </row>
    <row r="122" spans="1:14" ht="81.75" hidden="1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8">
        <v>0</v>
      </c>
      <c r="K122" s="371"/>
      <c r="L122" s="276"/>
      <c r="M122" s="292"/>
      <c r="N122" s="19"/>
    </row>
    <row r="123" spans="1:14" ht="31.5" hidden="1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75">
        <v>0</v>
      </c>
      <c r="I123" s="75">
        <v>0</v>
      </c>
      <c r="J123" s="18">
        <v>0</v>
      </c>
      <c r="K123" s="18">
        <v>0</v>
      </c>
      <c r="L123" s="277"/>
      <c r="M123" s="292"/>
      <c r="N123" s="19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153</v>
      </c>
      <c r="G124" s="10" t="s">
        <v>20</v>
      </c>
      <c r="H124" s="41">
        <v>0</v>
      </c>
      <c r="I124" s="41">
        <v>0</v>
      </c>
      <c r="J124" s="18">
        <v>0</v>
      </c>
      <c r="K124" s="350">
        <v>0</v>
      </c>
      <c r="L124" s="263">
        <v>0</v>
      </c>
      <c r="M124" s="292"/>
      <c r="N124" s="284"/>
    </row>
    <row r="125" spans="1:14" ht="81.75" hidden="1" customHeight="1" x14ac:dyDescent="0.25">
      <c r="A125" s="289"/>
      <c r="B125" s="20"/>
      <c r="C125" s="266"/>
      <c r="D125" s="268"/>
      <c r="E125" s="8" t="s">
        <v>18</v>
      </c>
      <c r="F125" s="9" t="s">
        <v>90</v>
      </c>
      <c r="G125" s="10" t="s">
        <v>20</v>
      </c>
      <c r="H125" s="41">
        <v>0</v>
      </c>
      <c r="I125" s="41">
        <v>0</v>
      </c>
      <c r="J125" s="18">
        <v>0</v>
      </c>
      <c r="K125" s="370"/>
      <c r="L125" s="276"/>
      <c r="M125" s="292"/>
      <c r="N125" s="285"/>
    </row>
    <row r="126" spans="1:14" ht="81.75" hidden="1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8">
        <v>0</v>
      </c>
      <c r="K126" s="371"/>
      <c r="L126" s="276"/>
      <c r="M126" s="292"/>
      <c r="N126" s="285"/>
    </row>
    <row r="127" spans="1:14" ht="31.5" hidden="1" customHeight="1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75">
        <v>0</v>
      </c>
      <c r="I127" s="75">
        <v>0</v>
      </c>
      <c r="J127" s="18">
        <v>0</v>
      </c>
      <c r="K127" s="18">
        <v>0</v>
      </c>
      <c r="L127" s="277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153</v>
      </c>
      <c r="G128" s="10" t="s">
        <v>20</v>
      </c>
      <c r="H128" s="41">
        <v>0</v>
      </c>
      <c r="I128" s="41">
        <v>0</v>
      </c>
      <c r="J128" s="18">
        <v>0</v>
      </c>
      <c r="K128" s="350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90</v>
      </c>
      <c r="G129" s="10" t="s">
        <v>20</v>
      </c>
      <c r="H129" s="41">
        <v>0</v>
      </c>
      <c r="I129" s="41">
        <v>0</v>
      </c>
      <c r="J129" s="18">
        <v>0</v>
      </c>
      <c r="K129" s="370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371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75">
        <v>0</v>
      </c>
      <c r="I131" s="75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153</v>
      </c>
      <c r="G132" s="10" t="s">
        <v>20</v>
      </c>
      <c r="H132" s="41">
        <v>0</v>
      </c>
      <c r="I132" s="41">
        <v>0</v>
      </c>
      <c r="J132" s="18">
        <v>0</v>
      </c>
      <c r="K132" s="350">
        <v>0</v>
      </c>
      <c r="L132" s="263">
        <v>0</v>
      </c>
      <c r="M132" s="292"/>
      <c r="N132" s="284"/>
    </row>
    <row r="133" spans="1:14" ht="81.75" hidden="1" customHeight="1" x14ac:dyDescent="0.25">
      <c r="A133" s="289"/>
      <c r="B133" s="20"/>
      <c r="C133" s="266"/>
      <c r="D133" s="268"/>
      <c r="E133" s="8" t="s">
        <v>18</v>
      </c>
      <c r="F133" s="9" t="s">
        <v>90</v>
      </c>
      <c r="G133" s="10" t="s">
        <v>20</v>
      </c>
      <c r="H133" s="41">
        <v>0</v>
      </c>
      <c r="I133" s="41">
        <v>0</v>
      </c>
      <c r="J133" s="18">
        <v>0</v>
      </c>
      <c r="K133" s="370"/>
      <c r="L133" s="276"/>
      <c r="M133" s="292"/>
      <c r="N133" s="285"/>
    </row>
    <row r="134" spans="1:14" ht="81.75" hidden="1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8">
        <v>0</v>
      </c>
      <c r="K134" s="371"/>
      <c r="L134" s="276"/>
      <c r="M134" s="292"/>
      <c r="N134" s="285"/>
    </row>
    <row r="135" spans="1:14" ht="31.5" hidden="1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5">
        <v>0</v>
      </c>
      <c r="I135" s="5">
        <v>0</v>
      </c>
      <c r="J135" s="18">
        <v>0</v>
      </c>
      <c r="K135" s="18">
        <v>0</v>
      </c>
      <c r="L135" s="277"/>
      <c r="M135" s="292"/>
      <c r="N135" s="286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153</v>
      </c>
      <c r="G136" s="10" t="s">
        <v>20</v>
      </c>
      <c r="H136" s="41">
        <v>0</v>
      </c>
      <c r="I136" s="41">
        <v>0</v>
      </c>
      <c r="J136" s="18">
        <v>0</v>
      </c>
      <c r="K136" s="350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90</v>
      </c>
      <c r="G137" s="10" t="s">
        <v>20</v>
      </c>
      <c r="H137" s="41">
        <v>0</v>
      </c>
      <c r="I137" s="41">
        <v>0</v>
      </c>
      <c r="J137" s="18">
        <v>0</v>
      </c>
      <c r="K137" s="370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18">
        <v>0</v>
      </c>
      <c r="K138" s="371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75">
        <v>0</v>
      </c>
      <c r="I139" s="75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153</v>
      </c>
      <c r="G140" s="10" t="s">
        <v>20</v>
      </c>
      <c r="H140" s="41">
        <v>0</v>
      </c>
      <c r="I140" s="41">
        <v>0</v>
      </c>
      <c r="J140" s="18">
        <v>0</v>
      </c>
      <c r="K140" s="350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90</v>
      </c>
      <c r="G141" s="10" t="s">
        <v>20</v>
      </c>
      <c r="H141" s="41">
        <v>0</v>
      </c>
      <c r="I141" s="41">
        <v>0</v>
      </c>
      <c r="J141" s="18">
        <v>0</v>
      </c>
      <c r="K141" s="370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18">
        <v>0</v>
      </c>
      <c r="K142" s="371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75">
        <v>0</v>
      </c>
      <c r="I143" s="75">
        <v>0</v>
      </c>
      <c r="J143" s="18">
        <v>0</v>
      </c>
      <c r="K143" s="18">
        <v>0</v>
      </c>
      <c r="L143" s="277"/>
      <c r="M143" s="292"/>
      <c r="N143" s="19"/>
    </row>
    <row r="144" spans="1:14" ht="81.75" hidden="1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153</v>
      </c>
      <c r="G144" s="10" t="s">
        <v>20</v>
      </c>
      <c r="H144" s="41">
        <v>0</v>
      </c>
      <c r="I144" s="41">
        <v>0</v>
      </c>
      <c r="J144" s="18">
        <v>0</v>
      </c>
      <c r="K144" s="350">
        <v>0</v>
      </c>
      <c r="L144" s="263">
        <v>0</v>
      </c>
      <c r="M144" s="292"/>
      <c r="N144" s="284"/>
    </row>
    <row r="145" spans="1:14" ht="81.75" hidden="1" customHeight="1" x14ac:dyDescent="0.25">
      <c r="A145" s="289"/>
      <c r="B145" s="20"/>
      <c r="C145" s="266"/>
      <c r="D145" s="268"/>
      <c r="E145" s="8" t="s">
        <v>18</v>
      </c>
      <c r="F145" s="9" t="s">
        <v>90</v>
      </c>
      <c r="G145" s="10" t="s">
        <v>20</v>
      </c>
      <c r="H145" s="41">
        <v>0</v>
      </c>
      <c r="I145" s="41">
        <v>0</v>
      </c>
      <c r="J145" s="18">
        <v>0</v>
      </c>
      <c r="K145" s="370"/>
      <c r="L145" s="276"/>
      <c r="M145" s="292"/>
      <c r="N145" s="285"/>
    </row>
    <row r="146" spans="1:14" ht="81.75" hidden="1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8">
        <v>0</v>
      </c>
      <c r="K146" s="371"/>
      <c r="L146" s="276"/>
      <c r="M146" s="292"/>
      <c r="N146" s="285"/>
    </row>
    <row r="147" spans="1:14" ht="31.5" hidden="1" customHeight="1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75">
        <v>0</v>
      </c>
      <c r="I147" s="75">
        <v>0</v>
      </c>
      <c r="J147" s="18">
        <v>0</v>
      </c>
      <c r="K147" s="18">
        <v>0</v>
      </c>
      <c r="L147" s="277"/>
      <c r="M147" s="292"/>
      <c r="N147" s="286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350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370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371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75">
        <v>0</v>
      </c>
      <c r="I151" s="75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350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370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371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75">
        <v>0</v>
      </c>
      <c r="I155" s="75">
        <v>0</v>
      </c>
      <c r="J155" s="18">
        <v>0</v>
      </c>
      <c r="K155" s="18">
        <v>0</v>
      </c>
      <c r="L155" s="277"/>
      <c r="M155" s="292"/>
      <c r="N155" s="19"/>
    </row>
    <row r="156" spans="1:14" ht="81.75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0.33444816053511711</v>
      </c>
      <c r="I156" s="41">
        <v>0.34</v>
      </c>
      <c r="J156" s="12">
        <f>IF(I156/H156*100&gt;100,100,I156/H156*100)</f>
        <v>100</v>
      </c>
      <c r="K156" s="278">
        <f>(J156+J157+J158)/2</f>
        <v>100</v>
      </c>
      <c r="L156" s="281">
        <f>(K156+K159)/2</f>
        <v>100</v>
      </c>
      <c r="M156" s="292"/>
      <c r="N156" s="19"/>
    </row>
    <row r="157" spans="1:14" ht="81.75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100</v>
      </c>
      <c r="I157" s="41">
        <v>100</v>
      </c>
      <c r="J157" s="12">
        <f>IF(I157/H157*100&gt;100,100,I157/H157*100)</f>
        <v>100</v>
      </c>
      <c r="K157" s="279"/>
      <c r="L157" s="282"/>
      <c r="M157" s="292"/>
      <c r="N157" s="19"/>
    </row>
    <row r="158" spans="1:14" ht="81.75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2">
        <v>0</v>
      </c>
      <c r="K158" s="280"/>
      <c r="L158" s="282"/>
      <c r="M158" s="292"/>
      <c r="N158" s="19"/>
    </row>
    <row r="159" spans="1:14" ht="81.75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75">
        <v>180</v>
      </c>
      <c r="I159" s="75">
        <v>180</v>
      </c>
      <c r="J159" s="16">
        <f>IF(I159/H159*100&gt;100,100,I159/H159*100)</f>
        <v>100</v>
      </c>
      <c r="K159" s="17">
        <f>J159</f>
        <v>100</v>
      </c>
      <c r="L159" s="283"/>
      <c r="M159" s="292"/>
      <c r="N159" s="19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18">
        <v>0</v>
      </c>
      <c r="K160" s="350">
        <v>0</v>
      </c>
      <c r="L160" s="263">
        <v>0</v>
      </c>
      <c r="M160" s="292"/>
      <c r="N160" s="19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18">
        <v>0</v>
      </c>
      <c r="K161" s="370"/>
      <c r="L161" s="276"/>
      <c r="M161" s="292"/>
      <c r="N161" s="19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8">
        <v>0</v>
      </c>
      <c r="K162" s="371"/>
      <c r="L162" s="276"/>
      <c r="M162" s="292"/>
      <c r="N162" s="19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75">
        <v>0</v>
      </c>
      <c r="I163" s="75">
        <v>0</v>
      </c>
      <c r="J163" s="18">
        <v>0</v>
      </c>
      <c r="K163" s="18">
        <v>0</v>
      </c>
      <c r="L163" s="277"/>
      <c r="M163" s="292"/>
      <c r="N163" s="19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18">
        <v>0</v>
      </c>
      <c r="K164" s="350">
        <v>0</v>
      </c>
      <c r="L164" s="263">
        <v>0</v>
      </c>
      <c r="M164" s="292"/>
      <c r="N164" s="284"/>
    </row>
    <row r="165" spans="1:14" ht="81.75" hidden="1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18">
        <v>0</v>
      </c>
      <c r="K165" s="370"/>
      <c r="L165" s="276"/>
      <c r="M165" s="292"/>
      <c r="N165" s="285"/>
    </row>
    <row r="166" spans="1:14" ht="81.75" hidden="1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8">
        <v>0</v>
      </c>
      <c r="K166" s="371"/>
      <c r="L166" s="276"/>
      <c r="M166" s="292"/>
      <c r="N166" s="285"/>
    </row>
    <row r="167" spans="1:14" ht="81.75" hidden="1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75">
        <v>0</v>
      </c>
      <c r="I167" s="75">
        <v>0</v>
      </c>
      <c r="J167" s="18">
        <v>0</v>
      </c>
      <c r="K167" s="18">
        <v>0</v>
      </c>
      <c r="L167" s="277"/>
      <c r="M167" s="292"/>
      <c r="N167" s="286"/>
    </row>
    <row r="168" spans="1:14" ht="81.75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0.26375734324421529</v>
      </c>
      <c r="I168" s="41">
        <v>0.26</v>
      </c>
      <c r="J168" s="12">
        <f>IF(I168/H168*100&gt;100,100,I168/H168*100)</f>
        <v>98.575454545454562</v>
      </c>
      <c r="K168" s="278">
        <f>(J168+J169+J170)/3</f>
        <v>99.525151515151535</v>
      </c>
      <c r="L168" s="281">
        <f>(K168+K171)/2</f>
        <v>99.762575757575775</v>
      </c>
      <c r="M168" s="292"/>
      <c r="N168" s="284"/>
    </row>
    <row r="169" spans="1:14" ht="81.75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>IF(I169/H169*100&gt;100,100,I169/H169*100)</f>
        <v>100</v>
      </c>
      <c r="K169" s="279"/>
      <c r="L169" s="282"/>
      <c r="M169" s="292"/>
      <c r="N169" s="285"/>
    </row>
    <row r="170" spans="1:14" ht="81.75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100</v>
      </c>
      <c r="I170" s="41">
        <v>100</v>
      </c>
      <c r="J170" s="12">
        <f>IF(I170/H170*100&gt;100,100,I170/H170*100)</f>
        <v>100</v>
      </c>
      <c r="K170" s="280"/>
      <c r="L170" s="282"/>
      <c r="M170" s="292"/>
      <c r="N170" s="285"/>
    </row>
    <row r="171" spans="1:14" ht="81.75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75">
        <v>272</v>
      </c>
      <c r="I171" s="75">
        <v>274</v>
      </c>
      <c r="J171" s="16">
        <f>IF(I171/H171*100&gt;100,100,I171/H171*100)</f>
        <v>100</v>
      </c>
      <c r="K171" s="17">
        <f>J171</f>
        <v>100</v>
      </c>
      <c r="L171" s="283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350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370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371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75">
        <v>0</v>
      </c>
      <c r="I175" s="75">
        <v>0</v>
      </c>
      <c r="J175" s="18">
        <v>0</v>
      </c>
      <c r="K175" s="18">
        <v>0</v>
      </c>
      <c r="L175" s="277"/>
      <c r="M175" s="292"/>
      <c r="N175" s="19"/>
    </row>
    <row r="176" spans="1:14" ht="81.75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9.5911761179714644E-2</v>
      </c>
      <c r="I176" s="41">
        <v>0.1</v>
      </c>
      <c r="J176" s="12">
        <f t="shared" ref="J176:J199" si="2">IF(I176/H176*100&gt;100,100,I176/H176*100)</f>
        <v>100</v>
      </c>
      <c r="K176" s="278">
        <f>(J176+J177+J178)/2</f>
        <v>100</v>
      </c>
      <c r="L176" s="281">
        <f>(K176+K179)/2</f>
        <v>100</v>
      </c>
      <c r="M176" s="292"/>
      <c r="N176" s="19"/>
    </row>
    <row r="177" spans="1:14" ht="81.75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100</v>
      </c>
      <c r="I177" s="41">
        <v>100</v>
      </c>
      <c r="J177" s="12">
        <f t="shared" si="2"/>
        <v>100</v>
      </c>
      <c r="K177" s="279"/>
      <c r="L177" s="282"/>
      <c r="M177" s="292"/>
      <c r="N177" s="19"/>
    </row>
    <row r="178" spans="1:14" ht="81.75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2">
        <v>0</v>
      </c>
      <c r="K178" s="280"/>
      <c r="L178" s="282"/>
      <c r="M178" s="292"/>
      <c r="N178" s="19"/>
    </row>
    <row r="179" spans="1:14" ht="81.75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75">
        <v>101</v>
      </c>
      <c r="I179" s="75">
        <v>102</v>
      </c>
      <c r="J179" s="16">
        <f t="shared" si="2"/>
        <v>100</v>
      </c>
      <c r="K179" s="17">
        <f>J179</f>
        <v>100</v>
      </c>
      <c r="L179" s="283"/>
      <c r="M179" s="292"/>
      <c r="N179" s="19"/>
    </row>
    <row r="180" spans="1:14" ht="81.75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9.5911761179714644E-2</v>
      </c>
      <c r="I180" s="41">
        <v>0.1</v>
      </c>
      <c r="J180" s="12">
        <f t="shared" si="2"/>
        <v>100</v>
      </c>
      <c r="K180" s="278">
        <f>(J180+J181+J182)/2</f>
        <v>100</v>
      </c>
      <c r="L180" s="281">
        <f>(K180+K183)/2</f>
        <v>100</v>
      </c>
      <c r="M180" s="292"/>
      <c r="N180" s="19"/>
    </row>
    <row r="181" spans="1:14" ht="81.75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100</v>
      </c>
      <c r="I181" s="41">
        <v>100</v>
      </c>
      <c r="J181" s="12">
        <f t="shared" si="2"/>
        <v>100</v>
      </c>
      <c r="K181" s="279"/>
      <c r="L181" s="282"/>
      <c r="M181" s="292"/>
      <c r="N181" s="19"/>
    </row>
    <row r="182" spans="1:14" ht="81.75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2">
        <v>0</v>
      </c>
      <c r="K182" s="280"/>
      <c r="L182" s="282"/>
      <c r="M182" s="292"/>
      <c r="N182" s="19"/>
    </row>
    <row r="183" spans="1:14" ht="81.75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75">
        <v>101</v>
      </c>
      <c r="I183" s="75">
        <v>102</v>
      </c>
      <c r="J183" s="16">
        <f t="shared" si="2"/>
        <v>100</v>
      </c>
      <c r="K183" s="17">
        <f>J183</f>
        <v>100</v>
      </c>
      <c r="L183" s="283"/>
      <c r="M183" s="292"/>
      <c r="N183" s="19"/>
    </row>
    <row r="184" spans="1:14" ht="81.75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0.53950365663589495</v>
      </c>
      <c r="I184" s="41">
        <v>0.54</v>
      </c>
      <c r="J184" s="12">
        <f t="shared" si="2"/>
        <v>100</v>
      </c>
      <c r="K184" s="278">
        <f>(J184+J185+J186)/3</f>
        <v>88.450980392156865</v>
      </c>
      <c r="L184" s="281">
        <f>(K184+K187)/2</f>
        <v>90.777214334009471</v>
      </c>
      <c r="M184" s="292"/>
      <c r="N184" s="294"/>
    </row>
    <row r="185" spans="1:14" ht="81.75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100</v>
      </c>
      <c r="I185" s="41">
        <v>100</v>
      </c>
      <c r="J185" s="12">
        <f t="shared" si="2"/>
        <v>100</v>
      </c>
      <c r="K185" s="279"/>
      <c r="L185" s="282"/>
      <c r="M185" s="292"/>
      <c r="N185" s="295"/>
    </row>
    <row r="186" spans="1:14" ht="81.75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17</v>
      </c>
      <c r="I186" s="41">
        <v>11.11</v>
      </c>
      <c r="J186" s="12">
        <f t="shared" si="2"/>
        <v>65.35294117647058</v>
      </c>
      <c r="K186" s="280"/>
      <c r="L186" s="282"/>
      <c r="M186" s="292"/>
      <c r="N186" s="295"/>
    </row>
    <row r="187" spans="1:14" ht="81.75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75">
        <v>580</v>
      </c>
      <c r="I187" s="75">
        <v>540</v>
      </c>
      <c r="J187" s="16">
        <f t="shared" si="2"/>
        <v>93.103448275862064</v>
      </c>
      <c r="K187" s="17">
        <f>J187</f>
        <v>93.103448275862064</v>
      </c>
      <c r="L187" s="283"/>
      <c r="M187" s="292"/>
      <c r="N187" s="296"/>
    </row>
    <row r="188" spans="1:14" ht="81.75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4.8555329097230544</v>
      </c>
      <c r="I188" s="41">
        <v>4.8499999999999996</v>
      </c>
      <c r="J188" s="12">
        <f t="shared" si="2"/>
        <v>99.886049382716052</v>
      </c>
      <c r="K188" s="278">
        <f>(J188+J189+J190)/3</f>
        <v>99.96201646090536</v>
      </c>
      <c r="L188" s="281">
        <f>(K188+K191)/2</f>
        <v>98.665218756768468</v>
      </c>
      <c r="M188" s="292"/>
      <c r="N188" s="18"/>
    </row>
    <row r="189" spans="1:14" ht="81.75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100</v>
      </c>
      <c r="I189" s="41">
        <v>100</v>
      </c>
      <c r="J189" s="12">
        <f t="shared" si="2"/>
        <v>100</v>
      </c>
      <c r="K189" s="279"/>
      <c r="L189" s="282"/>
      <c r="M189" s="292"/>
      <c r="N189" s="18"/>
    </row>
    <row r="190" spans="1:14" ht="81.75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40</v>
      </c>
      <c r="I190" s="41">
        <v>40</v>
      </c>
      <c r="J190" s="12">
        <f t="shared" si="2"/>
        <v>100</v>
      </c>
      <c r="K190" s="280"/>
      <c r="L190" s="282"/>
      <c r="M190" s="292"/>
      <c r="N190" s="18"/>
    </row>
    <row r="191" spans="1:14" ht="81.75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75">
        <v>5130</v>
      </c>
      <c r="I191" s="75">
        <v>4995</v>
      </c>
      <c r="J191" s="16">
        <f t="shared" si="2"/>
        <v>97.368421052631575</v>
      </c>
      <c r="K191" s="17">
        <f>J191</f>
        <v>97.368421052631575</v>
      </c>
      <c r="L191" s="283"/>
      <c r="M191" s="292"/>
      <c r="N191" s="18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6.4740438796307389</v>
      </c>
      <c r="I192" s="41">
        <v>6.47</v>
      </c>
      <c r="J192" s="12">
        <f t="shared" si="2"/>
        <v>99.937537037037046</v>
      </c>
      <c r="K192" s="278">
        <f>(J192+J193+J194)/3</f>
        <v>99.979179012345682</v>
      </c>
      <c r="L192" s="281">
        <f>(K192+K195)/2</f>
        <v>99.229355588044186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2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50</v>
      </c>
      <c r="I194" s="41">
        <v>50</v>
      </c>
      <c r="J194" s="12">
        <f t="shared" si="2"/>
        <v>100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75">
        <v>6840</v>
      </c>
      <c r="I195" s="75">
        <v>6736</v>
      </c>
      <c r="J195" s="16">
        <f t="shared" si="2"/>
        <v>98.479532163742689</v>
      </c>
      <c r="K195" s="17">
        <f>J195</f>
        <v>98.479532163742689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25.008991727610596</v>
      </c>
      <c r="I196" s="41">
        <v>25</v>
      </c>
      <c r="J196" s="12">
        <f t="shared" si="2"/>
        <v>99.964046021093012</v>
      </c>
      <c r="K196" s="278">
        <f>(J196+J197+J198)/3</f>
        <v>99.988015340364328</v>
      </c>
      <c r="L196" s="281">
        <f>(K196+K199)/2</f>
        <v>99.65599120368168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100</v>
      </c>
      <c r="J197" s="12">
        <f t="shared" si="2"/>
        <v>100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26.428571428571431</v>
      </c>
      <c r="I198" s="41">
        <v>51</v>
      </c>
      <c r="J198" s="12">
        <f t="shared" si="2"/>
        <v>100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75">
        <v>26478</v>
      </c>
      <c r="I199" s="75">
        <v>26299</v>
      </c>
      <c r="J199" s="16">
        <f t="shared" si="2"/>
        <v>99.323967066999018</v>
      </c>
      <c r="K199" s="17">
        <f>J199</f>
        <v>99.323967066999018</v>
      </c>
      <c r="L199" s="283"/>
      <c r="M199" s="292"/>
      <c r="N199" s="265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0</v>
      </c>
      <c r="I200" s="41">
        <v>0</v>
      </c>
      <c r="J200" s="18">
        <v>0</v>
      </c>
      <c r="K200" s="350">
        <v>0</v>
      </c>
      <c r="L200" s="263">
        <v>0</v>
      </c>
      <c r="M200" s="292"/>
      <c r="N200" s="18"/>
    </row>
    <row r="201" spans="1:14" ht="81.75" hidden="1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0</v>
      </c>
      <c r="I201" s="41">
        <v>0</v>
      </c>
      <c r="J201" s="18">
        <v>0</v>
      </c>
      <c r="K201" s="370"/>
      <c r="L201" s="276"/>
      <c r="M201" s="292"/>
      <c r="N201" s="18"/>
    </row>
    <row r="202" spans="1:14" ht="81.75" hidden="1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8">
        <v>0</v>
      </c>
      <c r="K202" s="371"/>
      <c r="L202" s="276"/>
      <c r="M202" s="292"/>
      <c r="N202" s="18"/>
    </row>
    <row r="203" spans="1:14" ht="81.75" hidden="1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75">
        <v>0</v>
      </c>
      <c r="I203" s="75">
        <v>0</v>
      </c>
      <c r="J203" s="18">
        <v>0</v>
      </c>
      <c r="K203" s="18">
        <v>0</v>
      </c>
      <c r="L203" s="277"/>
      <c r="M203" s="292"/>
      <c r="N203" s="18"/>
    </row>
    <row r="204" spans="1:14" ht="81.75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5.2991248051792352</v>
      </c>
      <c r="I204" s="41">
        <v>5.3</v>
      </c>
      <c r="J204" s="12">
        <f t="shared" ref="J204:J211" si="3">IF(I204/H204*100&gt;100,100,I204/H204*100)</f>
        <v>100</v>
      </c>
      <c r="K204" s="278">
        <f>(J204+J205+J206)/3</f>
        <v>100</v>
      </c>
      <c r="L204" s="281">
        <f>(K204+K207)/2</f>
        <v>99.321307376317208</v>
      </c>
      <c r="M204" s="292"/>
      <c r="N204" s="18"/>
    </row>
    <row r="205" spans="1:14" ht="81.75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100</v>
      </c>
      <c r="I205" s="41">
        <v>100</v>
      </c>
      <c r="J205" s="12">
        <f t="shared" si="3"/>
        <v>100</v>
      </c>
      <c r="K205" s="279"/>
      <c r="L205" s="282"/>
      <c r="M205" s="292"/>
      <c r="N205" s="18"/>
    </row>
    <row r="206" spans="1:14" ht="81.75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15</v>
      </c>
      <c r="I206" s="41">
        <v>26</v>
      </c>
      <c r="J206" s="12">
        <f t="shared" si="3"/>
        <v>100</v>
      </c>
      <c r="K206" s="280"/>
      <c r="L206" s="282"/>
      <c r="M206" s="292"/>
      <c r="N206" s="18"/>
    </row>
    <row r="207" spans="1:14" ht="81.75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75">
        <v>5599</v>
      </c>
      <c r="I207" s="75">
        <v>5523</v>
      </c>
      <c r="J207" s="16">
        <f t="shared" si="3"/>
        <v>98.642614752634401</v>
      </c>
      <c r="K207" s="17">
        <f>J207</f>
        <v>98.642614752634401</v>
      </c>
      <c r="L207" s="283"/>
      <c r="M207" s="292"/>
      <c r="N207" s="18"/>
    </row>
    <row r="208" spans="1:14" ht="88.5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4.3999520441194102</v>
      </c>
      <c r="I208" s="41">
        <v>4.3988972791561789</v>
      </c>
      <c r="J208" s="12">
        <f t="shared" si="3"/>
        <v>99.976027807743023</v>
      </c>
      <c r="K208" s="278">
        <f>(J208+J209+J210)/3</f>
        <v>99.992009269247674</v>
      </c>
      <c r="L208" s="281">
        <f>(K208+K211)/2</f>
        <v>99.716374606660835</v>
      </c>
      <c r="M208" s="292"/>
      <c r="N208" s="24"/>
    </row>
    <row r="209" spans="1:14" ht="72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100</v>
      </c>
      <c r="I209" s="41">
        <v>100</v>
      </c>
      <c r="J209" s="12">
        <f t="shared" si="3"/>
        <v>100</v>
      </c>
      <c r="K209" s="279"/>
      <c r="L209" s="282"/>
      <c r="M209" s="292"/>
      <c r="N209" s="24"/>
    </row>
    <row r="210" spans="1:14" ht="81.75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100</v>
      </c>
      <c r="I210" s="41">
        <v>100</v>
      </c>
      <c r="J210" s="12">
        <f t="shared" si="3"/>
        <v>100</v>
      </c>
      <c r="K210" s="280"/>
      <c r="L210" s="282"/>
      <c r="M210" s="292"/>
      <c r="N210" s="24"/>
    </row>
    <row r="211" spans="1:14" ht="60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75">
        <v>4649</v>
      </c>
      <c r="I211" s="75">
        <v>4623</v>
      </c>
      <c r="J211" s="16">
        <f t="shared" si="3"/>
        <v>99.440739944073997</v>
      </c>
      <c r="K211" s="17">
        <f>J211</f>
        <v>99.440739944073997</v>
      </c>
      <c r="L211" s="283"/>
      <c r="M211" s="292"/>
      <c r="N211" s="18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41">
        <v>0</v>
      </c>
      <c r="I212" s="41">
        <v>0</v>
      </c>
      <c r="J212" s="18">
        <v>0</v>
      </c>
      <c r="K212" s="350">
        <v>0</v>
      </c>
      <c r="L212" s="23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41">
        <v>0</v>
      </c>
      <c r="I213" s="41">
        <v>0</v>
      </c>
      <c r="J213" s="18">
        <v>0</v>
      </c>
      <c r="K213" s="370"/>
      <c r="L213" s="23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41">
        <v>0</v>
      </c>
      <c r="I214" s="41">
        <v>0</v>
      </c>
      <c r="J214" s="18">
        <v>0</v>
      </c>
      <c r="K214" s="371"/>
      <c r="L214" s="23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5">
        <v>0</v>
      </c>
      <c r="I215" s="75">
        <v>0</v>
      </c>
      <c r="J215" s="18">
        <v>0</v>
      </c>
      <c r="K215" s="18">
        <v>0</v>
      </c>
      <c r="L215" s="18">
        <v>0</v>
      </c>
      <c r="M215" s="293"/>
      <c r="N215" s="18"/>
    </row>
    <row r="216" spans="1:14" x14ac:dyDescent="0.25">
      <c r="H216" s="46"/>
      <c r="I216" s="46"/>
      <c r="J216" s="46"/>
      <c r="K216" s="46"/>
      <c r="L216" s="46"/>
    </row>
    <row r="217" spans="1:14" x14ac:dyDescent="0.25">
      <c r="H217" s="46"/>
      <c r="I217" s="46"/>
      <c r="J217" s="46"/>
      <c r="K217" s="46"/>
      <c r="L217" s="46"/>
    </row>
    <row r="218" spans="1:14" x14ac:dyDescent="0.25">
      <c r="H218" s="46"/>
      <c r="I218" s="46"/>
      <c r="J218" s="46"/>
      <c r="K218" s="46"/>
      <c r="L218" s="46"/>
    </row>
    <row r="219" spans="1:14" ht="15.75" x14ac:dyDescent="0.25">
      <c r="A219" s="31"/>
      <c r="B219" s="32" t="s">
        <v>126</v>
      </c>
      <c r="C219" s="33"/>
      <c r="D219" s="33"/>
      <c r="E219" s="34"/>
      <c r="F219" s="35" t="s">
        <v>127</v>
      </c>
      <c r="H219" s="46"/>
      <c r="I219" s="46"/>
      <c r="J219" s="46"/>
      <c r="K219" s="46"/>
      <c r="L219" s="46"/>
    </row>
    <row r="220" spans="1:14" ht="18.75" x14ac:dyDescent="0.3">
      <c r="A220" s="31"/>
      <c r="B220" s="32"/>
      <c r="C220" s="31"/>
      <c r="D220" s="37"/>
      <c r="E220" s="31"/>
      <c r="F220" s="37"/>
      <c r="G220" s="29"/>
      <c r="H220" s="48"/>
      <c r="I220" s="48"/>
      <c r="J220" s="48"/>
      <c r="K220" s="46"/>
      <c r="L220" s="46"/>
    </row>
    <row r="221" spans="1:14" ht="15.75" x14ac:dyDescent="0.25">
      <c r="A221" s="31"/>
      <c r="B221" s="32"/>
      <c r="C221" s="31"/>
      <c r="D221" s="37"/>
      <c r="E221" s="31"/>
      <c r="F221" s="37"/>
      <c r="H221" s="46"/>
      <c r="I221" s="46"/>
      <c r="J221" s="46"/>
      <c r="K221" s="46"/>
      <c r="L221" s="46"/>
    </row>
    <row r="222" spans="1:14" ht="15.75" x14ac:dyDescent="0.25">
      <c r="A222" s="31"/>
      <c r="B222" s="32"/>
      <c r="C222" s="31"/>
      <c r="D222" s="37"/>
      <c r="E222" s="31"/>
      <c r="F222" s="37"/>
      <c r="H222" s="46"/>
      <c r="I222" s="46"/>
      <c r="J222" s="46"/>
      <c r="K222" s="46"/>
      <c r="L222" s="46"/>
    </row>
    <row r="223" spans="1:14" ht="15.75" x14ac:dyDescent="0.25">
      <c r="A223" s="31"/>
      <c r="B223" s="32" t="s">
        <v>128</v>
      </c>
      <c r="C223" s="31"/>
      <c r="D223" s="37"/>
      <c r="E223" s="31"/>
      <c r="F223" s="37"/>
      <c r="H223" s="46"/>
      <c r="I223" s="46"/>
      <c r="J223" s="46"/>
      <c r="K223" s="46"/>
      <c r="L223" s="46"/>
    </row>
    <row r="224" spans="1:14" x14ac:dyDescent="0.25">
      <c r="H224" s="46"/>
      <c r="I224" s="46"/>
      <c r="J224" s="46"/>
      <c r="K224" s="46"/>
      <c r="L224" s="46"/>
    </row>
    <row r="225" spans="8:12" x14ac:dyDescent="0.25">
      <c r="H225" s="46"/>
      <c r="I225" s="46"/>
      <c r="J225" s="46"/>
      <c r="K225" s="46"/>
      <c r="L225" s="46"/>
    </row>
    <row r="226" spans="8:12" x14ac:dyDescent="0.25">
      <c r="H226" s="46"/>
      <c r="I226" s="46"/>
      <c r="J226" s="46"/>
      <c r="K226" s="46"/>
      <c r="L226" s="46"/>
    </row>
    <row r="227" spans="8:12" x14ac:dyDescent="0.25">
      <c r="H227" s="46"/>
      <c r="I227" s="46"/>
      <c r="J227" s="46"/>
      <c r="K227" s="46"/>
      <c r="L227" s="46"/>
    </row>
    <row r="228" spans="8:12" x14ac:dyDescent="0.25">
      <c r="H228" s="46"/>
      <c r="I228" s="46"/>
      <c r="J228" s="46"/>
      <c r="K228" s="46"/>
      <c r="L228" s="46"/>
    </row>
    <row r="229" spans="8:12" x14ac:dyDescent="0.25">
      <c r="H229" s="46"/>
      <c r="I229" s="46"/>
      <c r="J229" s="46"/>
      <c r="K229" s="46"/>
      <c r="L229" s="46"/>
    </row>
    <row r="230" spans="8:12" x14ac:dyDescent="0.25">
      <c r="H230" s="46"/>
      <c r="I230" s="46"/>
      <c r="J230" s="46"/>
      <c r="K230" s="46"/>
      <c r="L230" s="46"/>
    </row>
    <row r="231" spans="8:12" x14ac:dyDescent="0.25">
      <c r="H231" s="46"/>
      <c r="I231" s="46"/>
      <c r="J231" s="46"/>
      <c r="K231" s="46"/>
      <c r="L231" s="46"/>
    </row>
    <row r="232" spans="8:12" x14ac:dyDescent="0.25">
      <c r="H232" s="46"/>
      <c r="I232" s="46"/>
      <c r="J232" s="46"/>
      <c r="K232" s="46"/>
      <c r="L232" s="46"/>
    </row>
    <row r="233" spans="8:12" x14ac:dyDescent="0.25">
      <c r="H233" s="46"/>
      <c r="I233" s="46"/>
      <c r="J233" s="46"/>
      <c r="K233" s="46"/>
      <c r="L233" s="46"/>
    </row>
    <row r="234" spans="8:12" x14ac:dyDescent="0.25">
      <c r="H234" s="46"/>
      <c r="I234" s="46"/>
      <c r="J234" s="46"/>
      <c r="K234" s="46"/>
      <c r="L234" s="46"/>
    </row>
    <row r="235" spans="8:12" x14ac:dyDescent="0.25">
      <c r="H235" s="46"/>
      <c r="I235" s="46"/>
      <c r="J235" s="46"/>
      <c r="K235" s="46"/>
      <c r="L235" s="46"/>
    </row>
    <row r="236" spans="8:12" x14ac:dyDescent="0.25">
      <c r="H236" s="46"/>
      <c r="I236" s="46"/>
      <c r="J236" s="46"/>
      <c r="K236" s="46"/>
      <c r="L236" s="46"/>
    </row>
    <row r="237" spans="8:12" x14ac:dyDescent="0.25">
      <c r="H237" s="46"/>
      <c r="I237" s="46"/>
      <c r="J237" s="46"/>
      <c r="K237" s="46"/>
      <c r="L237" s="46"/>
    </row>
    <row r="238" spans="8:12" x14ac:dyDescent="0.25">
      <c r="H238" s="46"/>
      <c r="I238" s="46"/>
      <c r="J238" s="46"/>
      <c r="K238" s="46"/>
      <c r="L238" s="46"/>
    </row>
    <row r="239" spans="8:12" x14ac:dyDescent="0.25">
      <c r="H239" s="46"/>
      <c r="I239" s="46"/>
      <c r="J239" s="46"/>
      <c r="K239" s="46"/>
      <c r="L239" s="46"/>
    </row>
    <row r="240" spans="8:12" x14ac:dyDescent="0.25">
      <c r="H240" s="46"/>
      <c r="I240" s="46"/>
      <c r="J240" s="46"/>
      <c r="K240" s="46"/>
      <c r="L240" s="46"/>
    </row>
    <row r="241" spans="8:12" x14ac:dyDescent="0.25">
      <c r="H241" s="46"/>
      <c r="I241" s="46"/>
      <c r="J241" s="46"/>
      <c r="K241" s="46"/>
      <c r="L241" s="46"/>
    </row>
    <row r="242" spans="8:12" x14ac:dyDescent="0.25">
      <c r="H242" s="46"/>
      <c r="I242" s="46"/>
      <c r="J242" s="46"/>
      <c r="K242" s="46"/>
      <c r="L242" s="46"/>
    </row>
    <row r="243" spans="8:12" x14ac:dyDescent="0.25">
      <c r="H243" s="46"/>
      <c r="I243" s="46"/>
      <c r="J243" s="46"/>
      <c r="K243" s="46"/>
      <c r="L243" s="46"/>
    </row>
    <row r="244" spans="8:12" x14ac:dyDescent="0.25">
      <c r="H244" s="46"/>
      <c r="I244" s="46"/>
      <c r="J244" s="46"/>
      <c r="K244" s="46"/>
      <c r="L244" s="46"/>
    </row>
    <row r="245" spans="8:12" x14ac:dyDescent="0.25">
      <c r="H245" s="46"/>
      <c r="I245" s="46"/>
      <c r="J245" s="46"/>
      <c r="K245" s="46"/>
      <c r="L245" s="46"/>
    </row>
    <row r="246" spans="8:12" x14ac:dyDescent="0.25">
      <c r="H246" s="46"/>
      <c r="I246" s="46"/>
      <c r="J246" s="46"/>
      <c r="K246" s="46"/>
      <c r="L246" s="46"/>
    </row>
    <row r="247" spans="8:12" x14ac:dyDescent="0.25">
      <c r="H247" s="46"/>
      <c r="I247" s="46"/>
      <c r="J247" s="46"/>
      <c r="K247" s="46"/>
      <c r="L247" s="46"/>
    </row>
    <row r="248" spans="8:12" x14ac:dyDescent="0.25">
      <c r="H248" s="46"/>
      <c r="I248" s="46"/>
      <c r="J248" s="46"/>
      <c r="K248" s="46"/>
      <c r="L248" s="46"/>
    </row>
    <row r="249" spans="8:12" x14ac:dyDescent="0.25">
      <c r="H249" s="46"/>
      <c r="I249" s="46"/>
      <c r="J249" s="46"/>
      <c r="K249" s="46"/>
      <c r="L249" s="46"/>
    </row>
    <row r="250" spans="8:12" x14ac:dyDescent="0.25">
      <c r="H250" s="46"/>
      <c r="I250" s="46"/>
      <c r="J250" s="46"/>
      <c r="K250" s="46"/>
      <c r="L250" s="46"/>
    </row>
    <row r="251" spans="8:12" x14ac:dyDescent="0.25">
      <c r="H251" s="46"/>
      <c r="I251" s="46"/>
      <c r="J251" s="46"/>
      <c r="K251" s="46"/>
      <c r="L251" s="46"/>
    </row>
    <row r="252" spans="8:12" x14ac:dyDescent="0.25">
      <c r="H252" s="46"/>
      <c r="I252" s="46"/>
      <c r="J252" s="46"/>
      <c r="K252" s="46"/>
      <c r="L252" s="46"/>
    </row>
  </sheetData>
  <autoFilter ref="A3:O3"/>
  <mergeCells count="236">
    <mergeCell ref="A1:N1"/>
    <mergeCell ref="A4:A215"/>
    <mergeCell ref="C4:C7"/>
    <mergeCell ref="D4:D7"/>
    <mergeCell ref="K4:K6"/>
    <mergeCell ref="L4:L7"/>
    <mergeCell ref="M4:M215"/>
    <mergeCell ref="N4:N7"/>
    <mergeCell ref="C8:C11"/>
    <mergeCell ref="D8:D11"/>
    <mergeCell ref="N16:N19"/>
    <mergeCell ref="C20:C23"/>
    <mergeCell ref="D20:D23"/>
    <mergeCell ref="K20:K22"/>
    <mergeCell ref="L20:L23"/>
    <mergeCell ref="K8:K10"/>
    <mergeCell ref="L8:L11"/>
    <mergeCell ref="N8:N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48:N51"/>
    <mergeCell ref="C52:C55"/>
    <mergeCell ref="D52:D55"/>
    <mergeCell ref="K52:K54"/>
    <mergeCell ref="L52:L55"/>
    <mergeCell ref="N52:N55"/>
    <mergeCell ref="C44:C47"/>
    <mergeCell ref="D44:D47"/>
    <mergeCell ref="K44:K46"/>
    <mergeCell ref="L44:L47"/>
    <mergeCell ref="C48:C51"/>
    <mergeCell ref="D48:D51"/>
    <mergeCell ref="K48:K50"/>
    <mergeCell ref="L48:L51"/>
    <mergeCell ref="C56:C59"/>
    <mergeCell ref="D56:D59"/>
    <mergeCell ref="K56:K58"/>
    <mergeCell ref="L56:L59"/>
    <mergeCell ref="N56:N59"/>
    <mergeCell ref="C60:C63"/>
    <mergeCell ref="D60:D63"/>
    <mergeCell ref="K60:K62"/>
    <mergeCell ref="L60:L63"/>
    <mergeCell ref="C72:C75"/>
    <mergeCell ref="D72:D75"/>
    <mergeCell ref="K72:K74"/>
    <mergeCell ref="L72:L75"/>
    <mergeCell ref="C76:C79"/>
    <mergeCell ref="D76:D79"/>
    <mergeCell ref="K76:K78"/>
    <mergeCell ref="L76:L79"/>
    <mergeCell ref="C64:C67"/>
    <mergeCell ref="D64:D67"/>
    <mergeCell ref="K64:K66"/>
    <mergeCell ref="L64:L67"/>
    <mergeCell ref="C68:C71"/>
    <mergeCell ref="D68:D71"/>
    <mergeCell ref="K68:K70"/>
    <mergeCell ref="L68:L71"/>
    <mergeCell ref="C84:C87"/>
    <mergeCell ref="D84:D87"/>
    <mergeCell ref="K84:K86"/>
    <mergeCell ref="L84:L87"/>
    <mergeCell ref="C88:C91"/>
    <mergeCell ref="D88:D91"/>
    <mergeCell ref="K88:K90"/>
    <mergeCell ref="L88:L91"/>
    <mergeCell ref="N76:N79"/>
    <mergeCell ref="C80:C83"/>
    <mergeCell ref="D80:D83"/>
    <mergeCell ref="K80:K82"/>
    <mergeCell ref="L80:L83"/>
    <mergeCell ref="N80:N83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N108:N111"/>
    <mergeCell ref="C112:C115"/>
    <mergeCell ref="D112:D115"/>
    <mergeCell ref="K112:K114"/>
    <mergeCell ref="L112:L115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C116:C119"/>
    <mergeCell ref="D116:D119"/>
    <mergeCell ref="K116:K118"/>
    <mergeCell ref="L116:L119"/>
    <mergeCell ref="C120:C123"/>
    <mergeCell ref="D120:D123"/>
    <mergeCell ref="K120:K122"/>
    <mergeCell ref="L120:L123"/>
    <mergeCell ref="C108:C111"/>
    <mergeCell ref="D108:D111"/>
    <mergeCell ref="K108:K110"/>
    <mergeCell ref="L108:L111"/>
    <mergeCell ref="N132:N135"/>
    <mergeCell ref="C136:C139"/>
    <mergeCell ref="D136:D139"/>
    <mergeCell ref="K136:K138"/>
    <mergeCell ref="L136:L139"/>
    <mergeCell ref="C124:C127"/>
    <mergeCell ref="D124:D127"/>
    <mergeCell ref="K124:K126"/>
    <mergeCell ref="L124:L127"/>
    <mergeCell ref="N124:N127"/>
    <mergeCell ref="C128:C131"/>
    <mergeCell ref="D128:D131"/>
    <mergeCell ref="K128:K130"/>
    <mergeCell ref="L128:L131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C132:C135"/>
    <mergeCell ref="D132:D135"/>
    <mergeCell ref="K132:K134"/>
    <mergeCell ref="L132:L135"/>
    <mergeCell ref="C156:C159"/>
    <mergeCell ref="D156:D159"/>
    <mergeCell ref="K156:K158"/>
    <mergeCell ref="L156:L159"/>
    <mergeCell ref="C160:C163"/>
    <mergeCell ref="D160:D163"/>
    <mergeCell ref="K160:K162"/>
    <mergeCell ref="L160:L163"/>
    <mergeCell ref="N144:N147"/>
    <mergeCell ref="C148:C151"/>
    <mergeCell ref="D148:D151"/>
    <mergeCell ref="K148:K150"/>
    <mergeCell ref="L148:L151"/>
    <mergeCell ref="C152:C155"/>
    <mergeCell ref="D152:D155"/>
    <mergeCell ref="K152:K154"/>
    <mergeCell ref="L152:L155"/>
    <mergeCell ref="C164:C167"/>
    <mergeCell ref="D164:D167"/>
    <mergeCell ref="K164:K166"/>
    <mergeCell ref="L164:L167"/>
    <mergeCell ref="N164:N167"/>
    <mergeCell ref="C168:C171"/>
    <mergeCell ref="D168:D171"/>
    <mergeCell ref="K168:K170"/>
    <mergeCell ref="L168:L171"/>
    <mergeCell ref="N168:N171"/>
    <mergeCell ref="C180:C183"/>
    <mergeCell ref="D180:D183"/>
    <mergeCell ref="K180:K182"/>
    <mergeCell ref="L180:L183"/>
    <mergeCell ref="C184:C187"/>
    <mergeCell ref="D184:D187"/>
    <mergeCell ref="K184:K186"/>
    <mergeCell ref="L184:L187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N184:N187"/>
    <mergeCell ref="C188:C191"/>
    <mergeCell ref="D188:D191"/>
    <mergeCell ref="K188:K190"/>
    <mergeCell ref="L188:L191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0:C203"/>
    <mergeCell ref="D200:D203"/>
    <mergeCell ref="K200:K202"/>
    <mergeCell ref="L200:L203"/>
    <mergeCell ref="C212:C215"/>
    <mergeCell ref="D212:D215"/>
    <mergeCell ref="K212:K214"/>
    <mergeCell ref="C204:C207"/>
    <mergeCell ref="D204:D207"/>
    <mergeCell ref="K204:K206"/>
    <mergeCell ref="L204:L207"/>
    <mergeCell ref="C208:C211"/>
    <mergeCell ref="D208:D211"/>
    <mergeCell ref="K208:K210"/>
    <mergeCell ref="L208:L211"/>
  </mergeCells>
  <pageMargins left="0.7" right="0.7" top="0.75" bottom="0.75" header="0.3" footer="0.3"/>
  <pageSetup paperSize="9" scale="28" orientation="portrait" r:id="rId1"/>
  <colBreaks count="1" manualBreakCount="1">
    <brk id="1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1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85546875" style="1" customWidth="1"/>
    <col min="8" max="8" width="18.28515625" style="1" customWidth="1"/>
    <col min="9" max="9" width="15.42578125" style="44" customWidth="1"/>
    <col min="10" max="10" width="17.85546875" style="1" customWidth="1"/>
    <col min="11" max="11" width="19.5703125" style="1" customWidth="1"/>
    <col min="12" max="12" width="18.28515625" style="1" customWidth="1"/>
    <col min="13" max="13" width="19" style="1" customWidth="1"/>
    <col min="14" max="14" width="20.85546875" style="1" customWidth="1"/>
    <col min="15" max="16384" width="9.140625" style="1"/>
  </cols>
  <sheetData>
    <row r="1" spans="1:15" ht="57" customHeight="1" x14ac:dyDescent="0.25">
      <c r="A1" s="287" t="s">
        <v>210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5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8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5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5" ht="81.75" hidden="1" customHeight="1" x14ac:dyDescent="0.25">
      <c r="A4" s="288" t="s">
        <v>211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39">
        <v>0</v>
      </c>
      <c r="J4" s="26">
        <v>0</v>
      </c>
      <c r="K4" s="270">
        <v>0</v>
      </c>
      <c r="L4" s="297">
        <v>0</v>
      </c>
      <c r="M4" s="291" t="s">
        <v>21</v>
      </c>
      <c r="N4" s="19"/>
      <c r="O4" s="6"/>
    </row>
    <row r="5" spans="1:15" ht="81.75" hidden="1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39">
        <v>0</v>
      </c>
      <c r="I5" s="39">
        <v>0</v>
      </c>
      <c r="J5" s="26">
        <v>0</v>
      </c>
      <c r="K5" s="271"/>
      <c r="L5" s="298"/>
      <c r="M5" s="292"/>
      <c r="N5" s="19"/>
      <c r="O5" s="83"/>
    </row>
    <row r="6" spans="1:15" ht="81.75" hidden="1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26">
        <v>0</v>
      </c>
      <c r="K6" s="272"/>
      <c r="L6" s="298"/>
      <c r="M6" s="292"/>
      <c r="N6" s="19"/>
    </row>
    <row r="7" spans="1:15" ht="31.5" hidden="1" customHeight="1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72">
        <v>0</v>
      </c>
      <c r="I7" s="40">
        <v>0</v>
      </c>
      <c r="J7" s="26">
        <v>0</v>
      </c>
      <c r="K7" s="26">
        <v>0</v>
      </c>
      <c r="L7" s="299"/>
      <c r="M7" s="292"/>
      <c r="N7" s="19"/>
    </row>
    <row r="8" spans="1:15" ht="81.75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41">
        <v>100</v>
      </c>
      <c r="I8" s="41">
        <v>100</v>
      </c>
      <c r="J8" s="12">
        <f t="shared" ref="J8:J19" si="0">IF(I8/H8*100&gt;100,100,I8/H8*100)</f>
        <v>100</v>
      </c>
      <c r="K8" s="278">
        <f>(J8+J9+J10)/3</f>
        <v>99.896765313145238</v>
      </c>
      <c r="L8" s="281">
        <f>(K8+K11)/2</f>
        <v>99.681156086616525</v>
      </c>
      <c r="M8" s="292"/>
      <c r="N8" s="284"/>
    </row>
    <row r="9" spans="1:15" ht="81.75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41">
        <v>94.967320261437891</v>
      </c>
      <c r="I9" s="41">
        <v>94.673202614379093</v>
      </c>
      <c r="J9" s="12">
        <f t="shared" si="0"/>
        <v>99.690295939435686</v>
      </c>
      <c r="K9" s="279"/>
      <c r="L9" s="282"/>
      <c r="M9" s="292"/>
      <c r="N9" s="285"/>
    </row>
    <row r="10" spans="1:15" ht="81.75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41">
        <v>100</v>
      </c>
      <c r="I10" s="41">
        <v>100</v>
      </c>
      <c r="J10" s="12">
        <f t="shared" si="0"/>
        <v>100</v>
      </c>
      <c r="K10" s="280"/>
      <c r="L10" s="282"/>
      <c r="M10" s="292"/>
      <c r="N10" s="285"/>
    </row>
    <row r="11" spans="1:15" ht="31.5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5">
        <v>582.11111111111109</v>
      </c>
      <c r="I11" s="23">
        <v>579</v>
      </c>
      <c r="J11" s="16">
        <f t="shared" si="0"/>
        <v>99.465546860087812</v>
      </c>
      <c r="K11" s="17">
        <f>J11</f>
        <v>99.465546860087812</v>
      </c>
      <c r="L11" s="283"/>
      <c r="M11" s="292"/>
      <c r="N11" s="286"/>
    </row>
    <row r="12" spans="1:15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 t="shared" si="0"/>
        <v>100</v>
      </c>
      <c r="K12" s="278">
        <f>(J12+J13+J14)/2</f>
        <v>97.985396383866487</v>
      </c>
      <c r="L12" s="281">
        <f>(K12+K15)/2</f>
        <v>98.533561369160054</v>
      </c>
      <c r="M12" s="292"/>
      <c r="N12" s="284"/>
    </row>
    <row r="13" spans="1:15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93.986928104575171</v>
      </c>
      <c r="I13" s="41">
        <v>90.2</v>
      </c>
      <c r="J13" s="12">
        <f t="shared" si="0"/>
        <v>95.970792767732959</v>
      </c>
      <c r="K13" s="279"/>
      <c r="L13" s="282"/>
      <c r="M13" s="292"/>
      <c r="N13" s="285"/>
    </row>
    <row r="14" spans="1:15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0</v>
      </c>
      <c r="I14" s="41">
        <v>0</v>
      </c>
      <c r="J14" s="12">
        <v>0</v>
      </c>
      <c r="K14" s="280"/>
      <c r="L14" s="282"/>
      <c r="M14" s="292"/>
      <c r="N14" s="285"/>
    </row>
    <row r="15" spans="1:15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242</v>
      </c>
      <c r="I15" s="23">
        <v>239.77777777777777</v>
      </c>
      <c r="J15" s="16">
        <f t="shared" si="0"/>
        <v>99.081726354453622</v>
      </c>
      <c r="K15" s="17">
        <f>J15</f>
        <v>99.081726354453622</v>
      </c>
      <c r="L15" s="283"/>
      <c r="M15" s="292"/>
      <c r="N15" s="286"/>
    </row>
    <row r="16" spans="1:15" ht="81.75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100</v>
      </c>
      <c r="I16" s="41">
        <v>100</v>
      </c>
      <c r="J16" s="12">
        <f t="shared" si="0"/>
        <v>100</v>
      </c>
      <c r="K16" s="278">
        <f>(J16+J17+J18)/2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100</v>
      </c>
      <c r="I17" s="4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2">
        <v>0</v>
      </c>
      <c r="K18" s="280"/>
      <c r="L18" s="282"/>
      <c r="M18" s="292"/>
      <c r="N18" s="285"/>
    </row>
    <row r="19" spans="1:14" ht="31.5" customHeight="1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22">
        <v>0.44444444444444442</v>
      </c>
      <c r="I19" s="42">
        <v>0.44444444444444442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75">
        <v>0</v>
      </c>
      <c r="I23" s="42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75">
        <v>0</v>
      </c>
      <c r="I27" s="42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75">
        <v>0</v>
      </c>
      <c r="I31" s="42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75">
        <v>0</v>
      </c>
      <c r="I35" s="42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59" si="1"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100</v>
      </c>
      <c r="I37" s="41">
        <v>100</v>
      </c>
      <c r="J37" s="12">
        <f t="shared" si="1"/>
        <v>100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1"/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30.111111111111111</v>
      </c>
      <c r="I39" s="23">
        <v>30.111111111111111</v>
      </c>
      <c r="J39" s="16">
        <f t="shared" si="1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88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1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289"/>
      <c r="B41" s="20"/>
      <c r="C41" s="289"/>
      <c r="D41" s="364"/>
      <c r="E41" s="8" t="s">
        <v>18</v>
      </c>
      <c r="F41" s="9" t="s">
        <v>22</v>
      </c>
      <c r="G41" s="10" t="s">
        <v>20</v>
      </c>
      <c r="H41" s="41">
        <v>100</v>
      </c>
      <c r="I41" s="41">
        <v>100</v>
      </c>
      <c r="J41" s="12">
        <f t="shared" si="1"/>
        <v>100</v>
      </c>
      <c r="K41" s="366"/>
      <c r="L41" s="390"/>
      <c r="M41" s="292"/>
      <c r="N41" s="285"/>
    </row>
    <row r="42" spans="1:14" ht="81.75" customHeight="1" x14ac:dyDescent="0.25">
      <c r="A42" s="289"/>
      <c r="B42" s="20"/>
      <c r="C42" s="289"/>
      <c r="D42" s="364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367"/>
      <c r="L42" s="390"/>
      <c r="M42" s="292"/>
      <c r="N42" s="285"/>
    </row>
    <row r="43" spans="1:14" ht="31.5" x14ac:dyDescent="0.25">
      <c r="A43" s="289"/>
      <c r="B43" s="21"/>
      <c r="C43" s="290"/>
      <c r="D43" s="365"/>
      <c r="E43" s="8" t="s">
        <v>24</v>
      </c>
      <c r="F43" s="15" t="s">
        <v>25</v>
      </c>
      <c r="G43" s="10" t="s">
        <v>26</v>
      </c>
      <c r="H43" s="5">
        <v>1</v>
      </c>
      <c r="I43" s="23">
        <v>1</v>
      </c>
      <c r="J43" s="16">
        <f t="shared" si="1"/>
        <v>100</v>
      </c>
      <c r="K43" s="17">
        <f>J43</f>
        <v>100</v>
      </c>
      <c r="L43" s="391"/>
      <c r="M43" s="292"/>
      <c r="N43" s="286"/>
    </row>
    <row r="44" spans="1:14" ht="81.75" customHeight="1" x14ac:dyDescent="0.25">
      <c r="A44" s="289"/>
      <c r="B44" s="7" t="s">
        <v>212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100</v>
      </c>
      <c r="I44" s="41">
        <v>100</v>
      </c>
      <c r="J44" s="12">
        <f t="shared" si="1"/>
        <v>100</v>
      </c>
      <c r="K44" s="278">
        <f>(J44+J45+J46)/2</f>
        <v>100</v>
      </c>
      <c r="L44" s="281">
        <f>(K44+K47)/2</f>
        <v>100</v>
      </c>
      <c r="M44" s="292"/>
      <c r="N44" s="284"/>
    </row>
    <row r="45" spans="1:14" ht="81.75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100</v>
      </c>
      <c r="I45" s="41">
        <v>100</v>
      </c>
      <c r="J45" s="12">
        <f t="shared" si="1"/>
        <v>100</v>
      </c>
      <c r="K45" s="279"/>
      <c r="L45" s="282"/>
      <c r="M45" s="292"/>
      <c r="N45" s="285"/>
    </row>
    <row r="46" spans="1:14" ht="81.75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2">
        <v>0</v>
      </c>
      <c r="K46" s="280"/>
      <c r="L46" s="282"/>
      <c r="M46" s="292"/>
      <c r="N46" s="285"/>
    </row>
    <row r="47" spans="1:14" ht="31.5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22">
        <v>0.44444444444444442</v>
      </c>
      <c r="I47" s="42">
        <v>0.44444444444444442</v>
      </c>
      <c r="J47" s="16">
        <f t="shared" si="1"/>
        <v>100</v>
      </c>
      <c r="K47" s="17">
        <f>J47</f>
        <v>100</v>
      </c>
      <c r="L47" s="283"/>
      <c r="M47" s="292"/>
      <c r="N47" s="286"/>
    </row>
    <row r="48" spans="1:14" ht="81.75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100</v>
      </c>
      <c r="I48" s="41">
        <v>100</v>
      </c>
      <c r="J48" s="12">
        <f t="shared" si="1"/>
        <v>100</v>
      </c>
      <c r="K48" s="278">
        <f>(J48+J49+J50)/3</f>
        <v>100</v>
      </c>
      <c r="L48" s="281">
        <f>(K48+K51)/2</f>
        <v>100</v>
      </c>
      <c r="M48" s="292"/>
      <c r="N48" s="284"/>
    </row>
    <row r="49" spans="1:14" ht="81.75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99</v>
      </c>
      <c r="I49" s="41">
        <v>99.4</v>
      </c>
      <c r="J49" s="12">
        <f t="shared" si="1"/>
        <v>100</v>
      </c>
      <c r="K49" s="279"/>
      <c r="L49" s="282"/>
      <c r="M49" s="292"/>
      <c r="N49" s="285"/>
    </row>
    <row r="50" spans="1:14" ht="81.75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100</v>
      </c>
      <c r="I50" s="41">
        <v>100</v>
      </c>
      <c r="J50" s="12">
        <f t="shared" si="1"/>
        <v>100</v>
      </c>
      <c r="K50" s="280"/>
      <c r="L50" s="282"/>
      <c r="M50" s="292"/>
      <c r="N50" s="285"/>
    </row>
    <row r="51" spans="1:14" ht="31.5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5">
        <v>1.6666666666666667</v>
      </c>
      <c r="I51" s="23">
        <v>1.6666666666666667</v>
      </c>
      <c r="J51" s="16">
        <f t="shared" si="1"/>
        <v>100</v>
      </c>
      <c r="K51" s="17">
        <f>J51</f>
        <v>100</v>
      </c>
      <c r="L51" s="283"/>
      <c r="M51" s="292"/>
      <c r="N51" s="286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si="1"/>
        <v>100</v>
      </c>
      <c r="K52" s="278">
        <f>(J52+J53+J54)/3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100</v>
      </c>
      <c r="I54" s="41">
        <v>100</v>
      </c>
      <c r="J54" s="12">
        <f t="shared" si="1"/>
        <v>100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1.5555555555555556</v>
      </c>
      <c r="I55" s="23">
        <v>1.5555555555555556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1"/>
        <v>100</v>
      </c>
      <c r="K56" s="278">
        <f>(J56+J57+J58)/3</f>
        <v>99.872916666666654</v>
      </c>
      <c r="L56" s="281">
        <f>(K56+K59)/2</f>
        <v>99.93645833333332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93.96825396825399</v>
      </c>
      <c r="I57" s="41">
        <v>93.61</v>
      </c>
      <c r="J57" s="12">
        <f t="shared" si="1"/>
        <v>99.618749999999977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100</v>
      </c>
      <c r="I58" s="41">
        <v>100</v>
      </c>
      <c r="J58" s="12">
        <f t="shared" si="1"/>
        <v>100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425.33333333333331</v>
      </c>
      <c r="I59" s="23">
        <v>425.88888888888891</v>
      </c>
      <c r="J59" s="16">
        <f t="shared" si="1"/>
        <v>100</v>
      </c>
      <c r="K59" s="17">
        <f>J59</f>
        <v>100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75">
        <v>0</v>
      </c>
      <c r="I63" s="42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75">
        <v>0</v>
      </c>
      <c r="I67" s="42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75">
        <v>0</v>
      </c>
      <c r="I71" s="42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75">
        <v>0</v>
      </c>
      <c r="I75" s="42">
        <v>0</v>
      </c>
      <c r="J75" s="18">
        <v>0</v>
      </c>
      <c r="K75" s="18">
        <v>0</v>
      </c>
      <c r="L75" s="277"/>
      <c r="M75" s="292"/>
      <c r="N75" s="19"/>
    </row>
    <row r="76" spans="1:14" ht="81.75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100</v>
      </c>
      <c r="I76" s="41">
        <v>100</v>
      </c>
      <c r="J76" s="12">
        <f>IF(I76/H76*100&gt;100,100,I76/H76*100)</f>
        <v>100</v>
      </c>
      <c r="K76" s="278">
        <f>(J76+J77+J78)/3</f>
        <v>99.954385964912277</v>
      </c>
      <c r="L76" s="281">
        <f>(K76+K79)/2</f>
        <v>99.977192982456131</v>
      </c>
      <c r="M76" s="292"/>
      <c r="N76" s="284"/>
    </row>
    <row r="77" spans="1:14" ht="81.75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95</v>
      </c>
      <c r="I77" s="41">
        <v>94.87</v>
      </c>
      <c r="J77" s="12">
        <f>IF(I77/H77*100&gt;100,100,I77/H77*100)</f>
        <v>99.863157894736844</v>
      </c>
      <c r="K77" s="279"/>
      <c r="L77" s="282"/>
      <c r="M77" s="292"/>
      <c r="N77" s="285"/>
    </row>
    <row r="78" spans="1:14" ht="81.75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100</v>
      </c>
      <c r="I78" s="41">
        <v>100</v>
      </c>
      <c r="J78" s="12">
        <f>IF(I78/H78*100&gt;100,100,I78/H78*100)</f>
        <v>100</v>
      </c>
      <c r="K78" s="280"/>
      <c r="L78" s="282"/>
      <c r="M78" s="292"/>
      <c r="N78" s="285"/>
    </row>
    <row r="79" spans="1:14" ht="31.5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5">
        <v>442.11111111111109</v>
      </c>
      <c r="I79" s="23">
        <v>443.77777777777777</v>
      </c>
      <c r="J79" s="16">
        <f>IF(I79/H79*100&gt;100,100,I79/H79*100)</f>
        <v>100</v>
      </c>
      <c r="K79" s="17">
        <f>J79</f>
        <v>100</v>
      </c>
      <c r="L79" s="283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18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18">
        <v>0</v>
      </c>
      <c r="K81" s="274"/>
      <c r="L81" s="276"/>
      <c r="M81" s="292"/>
      <c r="N81" s="19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8">
        <v>0</v>
      </c>
      <c r="K82" s="275"/>
      <c r="L82" s="276"/>
      <c r="M82" s="292"/>
      <c r="N82" s="19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75">
        <v>0</v>
      </c>
      <c r="I83" s="42">
        <v>0</v>
      </c>
      <c r="J83" s="18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75">
        <v>0</v>
      </c>
      <c r="I87" s="42">
        <v>0</v>
      </c>
      <c r="J87" s="18">
        <v>0</v>
      </c>
      <c r="K87" s="18">
        <v>0</v>
      </c>
      <c r="L87" s="277"/>
      <c r="M87" s="292"/>
      <c r="N87" s="19"/>
    </row>
    <row r="88" spans="1:14" ht="81.75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100</v>
      </c>
      <c r="I88" s="41">
        <v>100</v>
      </c>
      <c r="J88" s="12">
        <f t="shared" ref="J88:J103" si="2">IF(I88/H88*100&gt;100,100,I88/H88*100)</f>
        <v>100</v>
      </c>
      <c r="K88" s="278">
        <f>(J88+J89+J90)/3</f>
        <v>100</v>
      </c>
      <c r="L88" s="281">
        <f>(K88+K91)/2</f>
        <v>100</v>
      </c>
      <c r="M88" s="292"/>
      <c r="N88" s="284"/>
    </row>
    <row r="89" spans="1:14" ht="81.75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100</v>
      </c>
      <c r="I89" s="41">
        <v>100</v>
      </c>
      <c r="J89" s="12">
        <f t="shared" si="2"/>
        <v>100</v>
      </c>
      <c r="K89" s="279"/>
      <c r="L89" s="282"/>
      <c r="M89" s="292"/>
      <c r="N89" s="285"/>
    </row>
    <row r="90" spans="1:14" ht="81.75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100</v>
      </c>
      <c r="I90" s="41">
        <v>100</v>
      </c>
      <c r="J90" s="12">
        <f t="shared" si="2"/>
        <v>100</v>
      </c>
      <c r="K90" s="280"/>
      <c r="L90" s="282"/>
      <c r="M90" s="292"/>
      <c r="N90" s="285"/>
    </row>
    <row r="91" spans="1:14" ht="31.5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5">
        <v>0.55555555555555558</v>
      </c>
      <c r="I91" s="23">
        <v>0.55555555555555558</v>
      </c>
      <c r="J91" s="16">
        <f t="shared" si="2"/>
        <v>100</v>
      </c>
      <c r="K91" s="17">
        <f>J91</f>
        <v>100</v>
      </c>
      <c r="L91" s="283"/>
      <c r="M91" s="292"/>
      <c r="N91" s="286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 t="shared" si="2"/>
        <v>100</v>
      </c>
      <c r="K92" s="278">
        <f>(J92+J93+J94)/2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100</v>
      </c>
      <c r="J93" s="12">
        <f t="shared" si="2"/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0</v>
      </c>
      <c r="I94" s="41">
        <v>0</v>
      </c>
      <c r="J94" s="12">
        <v>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5.333333333333333</v>
      </c>
      <c r="I95" s="23">
        <v>5.8888888888888893</v>
      </c>
      <c r="J95" s="16">
        <f t="shared" si="2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100</v>
      </c>
      <c r="I96" s="41">
        <v>100</v>
      </c>
      <c r="J96" s="12">
        <f t="shared" si="2"/>
        <v>100</v>
      </c>
      <c r="K96" s="278">
        <f>(J96+J97+J98)/2</f>
        <v>100</v>
      </c>
      <c r="L96" s="281">
        <f>(K96+K99)/2</f>
        <v>100</v>
      </c>
      <c r="M96" s="292"/>
      <c r="N96" s="284"/>
    </row>
    <row r="97" spans="1:14" ht="81.75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100</v>
      </c>
      <c r="I97" s="41">
        <v>100</v>
      </c>
      <c r="J97" s="12">
        <f t="shared" si="2"/>
        <v>100</v>
      </c>
      <c r="K97" s="279"/>
      <c r="L97" s="282"/>
      <c r="M97" s="292"/>
      <c r="N97" s="285"/>
    </row>
    <row r="98" spans="1:14" ht="81.75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2">
        <v>0</v>
      </c>
      <c r="K98" s="280"/>
      <c r="L98" s="282"/>
      <c r="M98" s="292"/>
      <c r="N98" s="285"/>
    </row>
    <row r="99" spans="1:14" ht="31.5" customHeight="1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5">
        <v>0.88888888888888884</v>
      </c>
      <c r="I99" s="42">
        <v>0.88888888888888884</v>
      </c>
      <c r="J99" s="16">
        <f t="shared" si="2"/>
        <v>100</v>
      </c>
      <c r="K99" s="17">
        <f>J99</f>
        <v>100</v>
      </c>
      <c r="L99" s="283"/>
      <c r="M99" s="292"/>
      <c r="N99" s="286"/>
    </row>
    <row r="100" spans="1:14" ht="81.75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100</v>
      </c>
      <c r="I100" s="41">
        <v>100</v>
      </c>
      <c r="J100" s="12">
        <f t="shared" si="2"/>
        <v>100</v>
      </c>
      <c r="K100" s="278">
        <f>(J100+J101+J102)/3</f>
        <v>100</v>
      </c>
      <c r="L100" s="281">
        <f>(K100+K103)/2</f>
        <v>100</v>
      </c>
      <c r="M100" s="292"/>
      <c r="N100" s="284"/>
    </row>
    <row r="101" spans="1:14" ht="81.75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100</v>
      </c>
      <c r="I101" s="41">
        <v>100</v>
      </c>
      <c r="J101" s="12">
        <f t="shared" si="2"/>
        <v>100</v>
      </c>
      <c r="K101" s="279"/>
      <c r="L101" s="282"/>
      <c r="M101" s="292"/>
      <c r="N101" s="285"/>
    </row>
    <row r="102" spans="1:14" ht="81.75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99.027777777777771</v>
      </c>
      <c r="I102" s="41">
        <v>100</v>
      </c>
      <c r="J102" s="12">
        <f t="shared" si="2"/>
        <v>100</v>
      </c>
      <c r="K102" s="280"/>
      <c r="L102" s="282"/>
      <c r="M102" s="292"/>
      <c r="N102" s="285"/>
    </row>
    <row r="103" spans="1:14" ht="31.5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5">
        <v>160.66666666666666</v>
      </c>
      <c r="I103" s="23">
        <v>161.88888888888889</v>
      </c>
      <c r="J103" s="16">
        <f t="shared" si="2"/>
        <v>100</v>
      </c>
      <c r="K103" s="17">
        <f>J103</f>
        <v>100</v>
      </c>
      <c r="L103" s="283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75">
        <v>0</v>
      </c>
      <c r="I107" s="42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97.52331361961086</v>
      </c>
      <c r="L108" s="281">
        <f>(K108+K111)/2</f>
        <v>98.76165680980543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96.024691358024711</v>
      </c>
      <c r="I109" s="41">
        <v>88.89</v>
      </c>
      <c r="J109" s="12">
        <f>IF(I109/H109*100&gt;100,100,I109/H109*100)</f>
        <v>92.569940858832595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97.977528089887642</v>
      </c>
      <c r="I110" s="41">
        <v>98.876404494382015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146.44444444444446</v>
      </c>
      <c r="I111" s="23">
        <v>146.55555555555554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75">
        <v>0</v>
      </c>
      <c r="I115" s="42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75">
        <v>0</v>
      </c>
      <c r="I119" s="42">
        <v>0</v>
      </c>
      <c r="J119" s="18">
        <v>0</v>
      </c>
      <c r="K119" s="18">
        <v>0</v>
      </c>
      <c r="L119" s="277"/>
      <c r="M119" s="292"/>
      <c r="N119" s="19"/>
    </row>
    <row r="120" spans="1:14" ht="81.75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100</v>
      </c>
      <c r="I120" s="41">
        <v>100</v>
      </c>
      <c r="J120" s="12">
        <f>IF(I120/H120*100&gt;100,100,I120/H120*100)</f>
        <v>100</v>
      </c>
      <c r="K120" s="278">
        <f>(J120+J121+J122)/2</f>
        <v>100</v>
      </c>
      <c r="L120" s="281">
        <f>(K120+K123)/2</f>
        <v>100</v>
      </c>
      <c r="M120" s="292"/>
      <c r="N120" s="284"/>
    </row>
    <row r="121" spans="1:14" ht="81.75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100</v>
      </c>
      <c r="I121" s="41">
        <v>100</v>
      </c>
      <c r="J121" s="12">
        <f>IF(I121/H121*100&gt;100,100,I121/H121*100)</f>
        <v>100</v>
      </c>
      <c r="K121" s="279"/>
      <c r="L121" s="282"/>
      <c r="M121" s="292"/>
      <c r="N121" s="285"/>
    </row>
    <row r="122" spans="1:14" ht="81.75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2">
        <v>0</v>
      </c>
      <c r="K122" s="280"/>
      <c r="L122" s="282"/>
      <c r="M122" s="292"/>
      <c r="N122" s="285"/>
    </row>
    <row r="123" spans="1:14" ht="31.5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22">
        <v>0.44444444444444442</v>
      </c>
      <c r="I123" s="42">
        <v>0.44444444444444442</v>
      </c>
      <c r="J123" s="16">
        <f>IF(I123/H123*100&gt;100,100,I123/H123*100)</f>
        <v>100</v>
      </c>
      <c r="K123" s="17">
        <f>J123</f>
        <v>100</v>
      </c>
      <c r="L123" s="283"/>
      <c r="M123" s="292"/>
      <c r="N123" s="286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18">
        <v>0</v>
      </c>
      <c r="K124" s="273">
        <v>0</v>
      </c>
      <c r="L124" s="263">
        <v>0</v>
      </c>
      <c r="M124" s="292"/>
      <c r="N124" s="19"/>
    </row>
    <row r="125" spans="1:14" ht="81.75" hidden="1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18">
        <v>0</v>
      </c>
      <c r="K125" s="274"/>
      <c r="L125" s="276"/>
      <c r="M125" s="292"/>
      <c r="N125" s="19"/>
    </row>
    <row r="126" spans="1:14" ht="81.75" hidden="1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8">
        <v>0</v>
      </c>
      <c r="K126" s="275"/>
      <c r="L126" s="276"/>
      <c r="M126" s="292"/>
      <c r="N126" s="19"/>
    </row>
    <row r="127" spans="1:14" ht="31.5" hidden="1" customHeight="1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75">
        <v>0</v>
      </c>
      <c r="I127" s="42">
        <v>0</v>
      </c>
      <c r="J127" s="18">
        <v>0</v>
      </c>
      <c r="K127" s="18">
        <v>0</v>
      </c>
      <c r="L127" s="277"/>
      <c r="M127" s="292"/>
      <c r="N127" s="19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75">
        <v>0</v>
      </c>
      <c r="I131" s="42">
        <v>0</v>
      </c>
      <c r="J131" s="18">
        <v>0</v>
      </c>
      <c r="K131" s="18">
        <v>0</v>
      </c>
      <c r="L131" s="277"/>
      <c r="M131" s="292"/>
      <c r="N131" s="19"/>
    </row>
    <row r="132" spans="1:14" ht="81.75" customHeight="1" x14ac:dyDescent="0.25">
      <c r="A132" s="289"/>
      <c r="B132" s="7" t="s">
        <v>213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100</v>
      </c>
      <c r="I132" s="41">
        <v>100</v>
      </c>
      <c r="J132" s="12">
        <f>IF(I132/H132*100&gt;100,100,I132/H132*100)</f>
        <v>100</v>
      </c>
      <c r="K132" s="278">
        <f>(J132+J133+J134)/2</f>
        <v>100</v>
      </c>
      <c r="L132" s="281">
        <f>(K132+K135)/2</f>
        <v>100</v>
      </c>
      <c r="M132" s="292"/>
      <c r="N132" s="284"/>
    </row>
    <row r="133" spans="1:14" ht="81.75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100</v>
      </c>
      <c r="I133" s="41">
        <v>100</v>
      </c>
      <c r="J133" s="12">
        <f>IF(I133/H133*100&gt;100,100,I133/H133*100)</f>
        <v>100</v>
      </c>
      <c r="K133" s="279"/>
      <c r="L133" s="282"/>
      <c r="M133" s="292"/>
      <c r="N133" s="285"/>
    </row>
    <row r="134" spans="1:14" ht="81.75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2">
        <v>0</v>
      </c>
      <c r="K134" s="280"/>
      <c r="L134" s="282"/>
      <c r="M134" s="292"/>
      <c r="N134" s="285"/>
    </row>
    <row r="135" spans="1:14" ht="31.5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22">
        <v>0.44444444444444442</v>
      </c>
      <c r="I135" s="42">
        <v>0.44444444444444442</v>
      </c>
      <c r="J135" s="16">
        <f>IF(I135/H135*100&gt;100,100,I135/H135*100)</f>
        <v>100</v>
      </c>
      <c r="K135" s="17">
        <f>J135</f>
        <v>100</v>
      </c>
      <c r="L135" s="283"/>
      <c r="M135" s="292"/>
      <c r="N135" s="286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75">
        <v>0</v>
      </c>
      <c r="I139" s="42">
        <v>0</v>
      </c>
      <c r="J139" s="18">
        <v>0</v>
      </c>
      <c r="K139" s="18">
        <v>0</v>
      </c>
      <c r="L139" s="277"/>
      <c r="M139" s="292"/>
      <c r="N139" s="19"/>
    </row>
    <row r="140" spans="1:14" ht="81.75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100</v>
      </c>
      <c r="I140" s="41">
        <v>100</v>
      </c>
      <c r="J140" s="12">
        <f t="shared" ref="J140:J147" si="3">IF(I140/H140*100&gt;100,100,I140/H140*100)</f>
        <v>100</v>
      </c>
      <c r="K140" s="278">
        <f>(J140+J141+J142)/3</f>
        <v>100</v>
      </c>
      <c r="L140" s="281">
        <f>(K140+K143)/2</f>
        <v>100</v>
      </c>
      <c r="M140" s="292"/>
      <c r="N140" s="284"/>
    </row>
    <row r="141" spans="1:14" ht="81.75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100</v>
      </c>
      <c r="I141" s="41">
        <v>100</v>
      </c>
      <c r="J141" s="12">
        <f t="shared" si="3"/>
        <v>100</v>
      </c>
      <c r="K141" s="279"/>
      <c r="L141" s="282"/>
      <c r="M141" s="292"/>
      <c r="N141" s="285"/>
    </row>
    <row r="142" spans="1:14" ht="81.75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100</v>
      </c>
      <c r="I142" s="41">
        <v>100</v>
      </c>
      <c r="J142" s="12">
        <f t="shared" si="3"/>
        <v>100</v>
      </c>
      <c r="K142" s="280"/>
      <c r="L142" s="282"/>
      <c r="M142" s="292"/>
      <c r="N142" s="285"/>
    </row>
    <row r="143" spans="1:14" ht="31.5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5">
        <v>0.55555555555555558</v>
      </c>
      <c r="I143" s="23">
        <v>0.55555555555555558</v>
      </c>
      <c r="J143" s="16">
        <f t="shared" si="3"/>
        <v>100</v>
      </c>
      <c r="K143" s="17">
        <f>J143</f>
        <v>100</v>
      </c>
      <c r="L143" s="283"/>
      <c r="M143" s="292"/>
      <c r="N143" s="286"/>
    </row>
    <row r="144" spans="1:14" ht="81.75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100</v>
      </c>
      <c r="I144" s="41">
        <v>100</v>
      </c>
      <c r="J144" s="12">
        <f t="shared" si="3"/>
        <v>100</v>
      </c>
      <c r="K144" s="278">
        <f>(J144+J145+J146)/2</f>
        <v>100</v>
      </c>
      <c r="L144" s="281">
        <f>(K144+K147)/2</f>
        <v>100</v>
      </c>
      <c r="M144" s="292"/>
      <c r="N144" s="284"/>
    </row>
    <row r="145" spans="1:14" ht="81.75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100</v>
      </c>
      <c r="I145" s="41">
        <v>100</v>
      </c>
      <c r="J145" s="12">
        <f t="shared" si="3"/>
        <v>100</v>
      </c>
      <c r="K145" s="279"/>
      <c r="L145" s="282"/>
      <c r="M145" s="292"/>
      <c r="N145" s="285"/>
    </row>
    <row r="146" spans="1:14" ht="81.75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2">
        <v>0</v>
      </c>
      <c r="K146" s="280"/>
      <c r="L146" s="282"/>
      <c r="M146" s="292"/>
      <c r="N146" s="285"/>
    </row>
    <row r="147" spans="1:14" ht="31.5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5">
        <v>1.4444444444444444</v>
      </c>
      <c r="I147" s="23">
        <v>1.4444444444444444</v>
      </c>
      <c r="J147" s="16">
        <f t="shared" si="3"/>
        <v>100</v>
      </c>
      <c r="K147" s="17">
        <f>J147</f>
        <v>100</v>
      </c>
      <c r="L147" s="283"/>
      <c r="M147" s="292"/>
      <c r="N147" s="286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75">
        <v>0</v>
      </c>
      <c r="I151" s="42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75">
        <v>0</v>
      </c>
      <c r="I155" s="42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41">
        <v>0</v>
      </c>
      <c r="J156" s="18">
        <v>0</v>
      </c>
      <c r="K156" s="273">
        <v>0</v>
      </c>
      <c r="L156" s="263">
        <v>0</v>
      </c>
      <c r="M156" s="292"/>
      <c r="N156" s="19"/>
    </row>
    <row r="157" spans="1:14" ht="81.75" hidden="1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0</v>
      </c>
      <c r="I157" s="41">
        <v>0</v>
      </c>
      <c r="J157" s="18">
        <v>0</v>
      </c>
      <c r="K157" s="274"/>
      <c r="L157" s="276"/>
      <c r="M157" s="292"/>
      <c r="N157" s="19"/>
    </row>
    <row r="158" spans="1:14" ht="81.75" hidden="1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8">
        <v>0</v>
      </c>
      <c r="K158" s="275"/>
      <c r="L158" s="276"/>
      <c r="M158" s="292"/>
      <c r="N158" s="19"/>
    </row>
    <row r="159" spans="1:14" ht="81.75" hidden="1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75">
        <v>0</v>
      </c>
      <c r="I159" s="42">
        <v>0</v>
      </c>
      <c r="J159" s="18">
        <v>0</v>
      </c>
      <c r="K159" s="18">
        <v>0</v>
      </c>
      <c r="L159" s="277"/>
      <c r="M159" s="292"/>
      <c r="N159" s="19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18">
        <v>0</v>
      </c>
      <c r="K160" s="273">
        <v>0</v>
      </c>
      <c r="L160" s="263">
        <v>0</v>
      </c>
      <c r="M160" s="292"/>
      <c r="N160" s="19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18">
        <v>0</v>
      </c>
      <c r="K161" s="274"/>
      <c r="L161" s="276"/>
      <c r="M161" s="292"/>
      <c r="N161" s="19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8">
        <v>0</v>
      </c>
      <c r="K162" s="275"/>
      <c r="L162" s="276"/>
      <c r="M162" s="292"/>
      <c r="N162" s="19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75">
        <v>0</v>
      </c>
      <c r="I163" s="42">
        <v>0</v>
      </c>
      <c r="J163" s="18">
        <v>0</v>
      </c>
      <c r="K163" s="18">
        <v>0</v>
      </c>
      <c r="L163" s="277"/>
      <c r="M163" s="292"/>
      <c r="N163" s="19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18">
        <v>0</v>
      </c>
      <c r="K164" s="273">
        <v>0</v>
      </c>
      <c r="L164" s="263">
        <v>0</v>
      </c>
      <c r="M164" s="292"/>
      <c r="N164" s="19"/>
    </row>
    <row r="165" spans="1:14" ht="81.75" hidden="1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18">
        <v>0</v>
      </c>
      <c r="K165" s="274"/>
      <c r="L165" s="276"/>
      <c r="M165" s="292"/>
      <c r="N165" s="19"/>
    </row>
    <row r="166" spans="1:14" ht="81.75" hidden="1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8">
        <v>0</v>
      </c>
      <c r="K166" s="275"/>
      <c r="L166" s="276"/>
      <c r="M166" s="292"/>
      <c r="N166" s="19"/>
    </row>
    <row r="167" spans="1:14" ht="81.75" hidden="1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75">
        <v>0</v>
      </c>
      <c r="I167" s="42">
        <v>0</v>
      </c>
      <c r="J167" s="18">
        <v>0</v>
      </c>
      <c r="K167" s="18">
        <v>0</v>
      </c>
      <c r="L167" s="277"/>
      <c r="M167" s="292"/>
      <c r="N167" s="19"/>
    </row>
    <row r="168" spans="1:14" ht="81.75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0.1468029578077425</v>
      </c>
      <c r="I168" s="41">
        <v>0.15</v>
      </c>
      <c r="J168" s="12">
        <f>IF(I168/H168*100&gt;100,100,I168/H168*100)</f>
        <v>100</v>
      </c>
      <c r="K168" s="278">
        <f>(J168+J169+J170)/2</f>
        <v>100</v>
      </c>
      <c r="L168" s="281">
        <f>(K168+K171)/2</f>
        <v>99.930375969763276</v>
      </c>
      <c r="M168" s="292"/>
      <c r="N168" s="284"/>
    </row>
    <row r="169" spans="1:14" ht="81.75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>IF(I169/H169*100&gt;100,100,I169/H169*100)</f>
        <v>100</v>
      </c>
      <c r="K169" s="279"/>
      <c r="L169" s="282"/>
      <c r="M169" s="292"/>
      <c r="N169" s="285"/>
    </row>
    <row r="170" spans="1:14" ht="81.75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2">
        <v>0</v>
      </c>
      <c r="K170" s="280"/>
      <c r="L170" s="282"/>
      <c r="M170" s="292"/>
      <c r="N170" s="285"/>
    </row>
    <row r="171" spans="1:14" ht="81.75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5">
        <v>251.35</v>
      </c>
      <c r="I171" s="23">
        <v>251</v>
      </c>
      <c r="J171" s="16">
        <f>IF(I171/H171*100&gt;100,100,I171/H171*100)</f>
        <v>99.860751939526565</v>
      </c>
      <c r="K171" s="17">
        <f>J171</f>
        <v>99.860751939526565</v>
      </c>
      <c r="L171" s="283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75">
        <v>0</v>
      </c>
      <c r="I175" s="42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75">
        <v>0</v>
      </c>
      <c r="I179" s="42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75">
        <v>0</v>
      </c>
      <c r="I183" s="42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6.2962157459765109</v>
      </c>
      <c r="I184" s="41">
        <v>6.21</v>
      </c>
      <c r="J184" s="12">
        <f>IF(I184/H184*100&gt;100,100,I184/H184*100)</f>
        <v>98.630673575129549</v>
      </c>
      <c r="K184" s="278">
        <f>(J184+J185+J186)/3</f>
        <v>99.543557858376516</v>
      </c>
      <c r="L184" s="281">
        <f>(K184+K187)/2</f>
        <v>99.127920349486942</v>
      </c>
      <c r="M184" s="292"/>
      <c r="N184" s="294"/>
    </row>
    <row r="185" spans="1:14" ht="81.75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79</v>
      </c>
      <c r="I185" s="41">
        <v>100</v>
      </c>
      <c r="J185" s="12">
        <f>IF(I185/H185*100&gt;100,100,I185/H185*100)</f>
        <v>100</v>
      </c>
      <c r="K185" s="279"/>
      <c r="L185" s="282"/>
      <c r="M185" s="292"/>
      <c r="N185" s="295"/>
    </row>
    <row r="186" spans="1:14" ht="81.75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30</v>
      </c>
      <c r="I186" s="41">
        <v>95.35</v>
      </c>
      <c r="J186" s="12">
        <f>IF(I186/H186*100&gt;100,100,I186/H186*100)</f>
        <v>100</v>
      </c>
      <c r="K186" s="280"/>
      <c r="L186" s="282"/>
      <c r="M186" s="292"/>
      <c r="N186" s="295"/>
    </row>
    <row r="187" spans="1:14" ht="81.75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75">
        <v>13124</v>
      </c>
      <c r="I187" s="23">
        <v>12955</v>
      </c>
      <c r="J187" s="16">
        <f>IF(I187/H187*100&gt;100,100,I187/H187*100)</f>
        <v>98.712282840597382</v>
      </c>
      <c r="K187" s="17">
        <f>J187</f>
        <v>98.712282840597382</v>
      </c>
      <c r="L187" s="283"/>
      <c r="M187" s="292"/>
      <c r="N187" s="296"/>
    </row>
    <row r="188" spans="1:14" ht="81.75" hidden="1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0</v>
      </c>
      <c r="I188" s="41">
        <v>0</v>
      </c>
      <c r="J188" s="18">
        <v>0</v>
      </c>
      <c r="K188" s="273">
        <v>0</v>
      </c>
      <c r="L188" s="263">
        <v>0</v>
      </c>
      <c r="M188" s="292"/>
      <c r="N188" s="18"/>
    </row>
    <row r="189" spans="1:14" ht="81.75" hidden="1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0</v>
      </c>
      <c r="I189" s="41">
        <v>0</v>
      </c>
      <c r="J189" s="18">
        <v>0</v>
      </c>
      <c r="K189" s="398"/>
      <c r="L189" s="276"/>
      <c r="M189" s="292"/>
      <c r="N189" s="18"/>
    </row>
    <row r="190" spans="1:14" ht="81.75" hidden="1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0</v>
      </c>
      <c r="I190" s="41">
        <v>0</v>
      </c>
      <c r="J190" s="18">
        <v>0</v>
      </c>
      <c r="K190" s="399"/>
      <c r="L190" s="276"/>
      <c r="M190" s="292"/>
      <c r="N190" s="18"/>
    </row>
    <row r="191" spans="1:14" ht="81.75" hidden="1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5">
        <v>0</v>
      </c>
      <c r="I191" s="42">
        <v>0</v>
      </c>
      <c r="J191" s="18">
        <v>0</v>
      </c>
      <c r="K191" s="18">
        <v>0</v>
      </c>
      <c r="L191" s="277"/>
      <c r="M191" s="292"/>
      <c r="N191" s="18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29.10504567203132</v>
      </c>
      <c r="I192" s="41">
        <v>28.34</v>
      </c>
      <c r="J192" s="12">
        <f t="shared" ref="J192:J211" si="4">IF(I192/H192*100&gt;100,100,I192/H192*100)</f>
        <v>97.371432841397336</v>
      </c>
      <c r="K192" s="278">
        <f>(J192+J193+J194)/3</f>
        <v>99.123810947132441</v>
      </c>
      <c r="L192" s="281">
        <f>(K192+K195)/2</f>
        <v>99.296817357967228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4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70.038167938931295</v>
      </c>
      <c r="I194" s="41">
        <v>93.13</v>
      </c>
      <c r="J194" s="12">
        <f t="shared" si="4"/>
        <v>100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5">
        <v>65411.448566610459</v>
      </c>
      <c r="I195" s="23">
        <v>65064.652613827995</v>
      </c>
      <c r="J195" s="16">
        <f t="shared" si="4"/>
        <v>99.469823768802016</v>
      </c>
      <c r="K195" s="17">
        <f>J195</f>
        <v>99.469823768802016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58.313397129186605</v>
      </c>
      <c r="I196" s="41">
        <v>58.187258582231649</v>
      </c>
      <c r="J196" s="12">
        <f t="shared" si="4"/>
        <v>99.783688563580839</v>
      </c>
      <c r="K196" s="278">
        <f>(J196+J197+J198)/3</f>
        <v>99.92789618786027</v>
      </c>
      <c r="L196" s="281">
        <f>(K196+K199)/2</f>
        <v>99.842692253175301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100</v>
      </c>
      <c r="J197" s="12">
        <f t="shared" si="4"/>
        <v>100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79.953051643192495</v>
      </c>
      <c r="I198" s="41">
        <v>89.2</v>
      </c>
      <c r="J198" s="12">
        <f t="shared" si="4"/>
        <v>100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5">
        <v>151404</v>
      </c>
      <c r="I199" s="23">
        <v>151036.82761372707</v>
      </c>
      <c r="J199" s="16">
        <f t="shared" si="4"/>
        <v>99.757488318490317</v>
      </c>
      <c r="K199" s="17">
        <f>J199</f>
        <v>99.757488318490317</v>
      </c>
      <c r="L199" s="283"/>
      <c r="M199" s="292"/>
      <c r="N199" s="265"/>
    </row>
    <row r="200" spans="1:14" ht="81.75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2.9360591561548497</v>
      </c>
      <c r="I200" s="41">
        <v>2.88</v>
      </c>
      <c r="J200" s="12">
        <f t="shared" si="4"/>
        <v>98.090666666666664</v>
      </c>
      <c r="K200" s="278">
        <f>(J200+J201+J202)/3</f>
        <v>94.992126984126983</v>
      </c>
      <c r="L200" s="281">
        <f>(K200+K203)/2</f>
        <v>96.564690943043871</v>
      </c>
      <c r="M200" s="292"/>
      <c r="N200" s="263"/>
    </row>
    <row r="201" spans="1:14" ht="81.75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100</v>
      </c>
      <c r="I201" s="41">
        <v>100</v>
      </c>
      <c r="J201" s="12">
        <f t="shared" si="4"/>
        <v>100</v>
      </c>
      <c r="K201" s="279"/>
      <c r="L201" s="282"/>
      <c r="M201" s="292"/>
      <c r="N201" s="264"/>
    </row>
    <row r="202" spans="1:14" ht="81.75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70</v>
      </c>
      <c r="I202" s="41">
        <v>60.82</v>
      </c>
      <c r="J202" s="12">
        <f t="shared" si="4"/>
        <v>86.885714285714286</v>
      </c>
      <c r="K202" s="280"/>
      <c r="L202" s="282"/>
      <c r="M202" s="292"/>
      <c r="N202" s="264"/>
    </row>
    <row r="203" spans="1:14" ht="81.75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5">
        <v>9180</v>
      </c>
      <c r="I203" s="23">
        <v>9009</v>
      </c>
      <c r="J203" s="16">
        <f t="shared" si="4"/>
        <v>98.137254901960773</v>
      </c>
      <c r="K203" s="17">
        <f>J203</f>
        <v>98.137254901960773</v>
      </c>
      <c r="L203" s="283"/>
      <c r="M203" s="292"/>
      <c r="N203" s="265"/>
    </row>
    <row r="204" spans="1:14" ht="81.75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2.1</v>
      </c>
      <c r="I204" s="41">
        <v>2.0299999999999998</v>
      </c>
      <c r="J204" s="12">
        <f t="shared" si="4"/>
        <v>96.666666666666657</v>
      </c>
      <c r="K204" s="278">
        <f>(J204+J205+J206)/3</f>
        <v>98.888888888888872</v>
      </c>
      <c r="L204" s="281">
        <f>(K204+K207)/2</f>
        <v>97.791783380018671</v>
      </c>
      <c r="M204" s="292"/>
      <c r="N204" s="263"/>
    </row>
    <row r="205" spans="1:14" ht="81.75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85</v>
      </c>
      <c r="I205" s="41">
        <v>100</v>
      </c>
      <c r="J205" s="12">
        <f t="shared" si="4"/>
        <v>100</v>
      </c>
      <c r="K205" s="279"/>
      <c r="L205" s="282"/>
      <c r="M205" s="292"/>
      <c r="N205" s="264"/>
    </row>
    <row r="206" spans="1:14" ht="81.75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60</v>
      </c>
      <c r="I206" s="41">
        <v>91.3</v>
      </c>
      <c r="J206" s="12">
        <f t="shared" si="4"/>
        <v>100</v>
      </c>
      <c r="K206" s="280"/>
      <c r="L206" s="282"/>
      <c r="M206" s="292"/>
      <c r="N206" s="264"/>
    </row>
    <row r="207" spans="1:14" ht="81.75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75">
        <v>2380</v>
      </c>
      <c r="I207" s="23">
        <v>2301.3333333333335</v>
      </c>
      <c r="J207" s="16">
        <f t="shared" si="4"/>
        <v>96.694677871148471</v>
      </c>
      <c r="K207" s="17">
        <f>J207</f>
        <v>96.694677871148471</v>
      </c>
      <c r="L207" s="283"/>
      <c r="M207" s="292"/>
      <c r="N207" s="265"/>
    </row>
    <row r="208" spans="1:14" ht="88.5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9.5313179643323167</v>
      </c>
      <c r="I208" s="41">
        <v>9.32</v>
      </c>
      <c r="J208" s="12">
        <f t="shared" si="4"/>
        <v>97.782909298345714</v>
      </c>
      <c r="K208" s="278">
        <f>(J208+J209+J210)/3</f>
        <v>99.260969766115238</v>
      </c>
      <c r="L208" s="281">
        <f>(K208+K211)/2</f>
        <v>98.533984016268846</v>
      </c>
      <c r="M208" s="292"/>
      <c r="N208" s="294"/>
    </row>
    <row r="209" spans="1:14" ht="72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88</v>
      </c>
      <c r="I209" s="41">
        <v>95</v>
      </c>
      <c r="J209" s="12">
        <f t="shared" si="4"/>
        <v>100</v>
      </c>
      <c r="K209" s="279"/>
      <c r="L209" s="282"/>
      <c r="M209" s="292"/>
      <c r="N209" s="295"/>
    </row>
    <row r="210" spans="1:14" ht="81.75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60.014925373134332</v>
      </c>
      <c r="I210" s="41">
        <v>67.16</v>
      </c>
      <c r="J210" s="12">
        <f t="shared" si="4"/>
        <v>100</v>
      </c>
      <c r="K210" s="280"/>
      <c r="L210" s="282"/>
      <c r="M210" s="292"/>
      <c r="N210" s="295"/>
    </row>
    <row r="211" spans="1:14" ht="60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5">
        <v>21498.65</v>
      </c>
      <c r="I211" s="5">
        <v>21027.184232804233</v>
      </c>
      <c r="J211" s="16">
        <f t="shared" si="4"/>
        <v>97.806998266422468</v>
      </c>
      <c r="K211" s="17">
        <f>J211</f>
        <v>97.806998266422468</v>
      </c>
      <c r="L211" s="283"/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41">
        <v>0</v>
      </c>
      <c r="I212" s="41">
        <v>0</v>
      </c>
      <c r="J212" s="18">
        <v>0</v>
      </c>
      <c r="K212" s="350">
        <v>0</v>
      </c>
      <c r="L212" s="23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41">
        <v>0</v>
      </c>
      <c r="I213" s="41">
        <v>0</v>
      </c>
      <c r="J213" s="18">
        <v>0</v>
      </c>
      <c r="K213" s="370"/>
      <c r="L213" s="23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41">
        <v>0</v>
      </c>
      <c r="I214" s="41">
        <v>0</v>
      </c>
      <c r="J214" s="18">
        <v>0</v>
      </c>
      <c r="K214" s="371"/>
      <c r="L214" s="23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5">
        <v>0</v>
      </c>
      <c r="I215" s="42">
        <v>0</v>
      </c>
      <c r="J215" s="18">
        <v>0</v>
      </c>
      <c r="K215" s="18">
        <v>0</v>
      </c>
      <c r="L215" s="18">
        <v>0</v>
      </c>
      <c r="M215" s="293"/>
      <c r="N215" s="18"/>
    </row>
    <row r="216" spans="1:14" s="104" customFormat="1" ht="63" hidden="1" x14ac:dyDescent="0.25">
      <c r="A216" s="395"/>
      <c r="B216" s="385"/>
      <c r="C216" s="346" t="s">
        <v>151</v>
      </c>
      <c r="D216" s="375" t="s">
        <v>17</v>
      </c>
      <c r="E216" s="102" t="s">
        <v>18</v>
      </c>
      <c r="F216" s="103" t="s">
        <v>152</v>
      </c>
      <c r="G216" s="102" t="s">
        <v>20</v>
      </c>
      <c r="H216" s="88">
        <v>0</v>
      </c>
      <c r="I216" s="88">
        <v>0</v>
      </c>
      <c r="J216" s="16">
        <v>0</v>
      </c>
      <c r="K216" s="350">
        <v>0</v>
      </c>
      <c r="L216" s="281">
        <v>0</v>
      </c>
      <c r="M216" s="385"/>
      <c r="N216" s="382"/>
    </row>
    <row r="217" spans="1:14" ht="63" hidden="1" x14ac:dyDescent="0.25">
      <c r="A217" s="396"/>
      <c r="B217" s="386"/>
      <c r="C217" s="346"/>
      <c r="D217" s="376"/>
      <c r="E217" s="102" t="s">
        <v>18</v>
      </c>
      <c r="F217" s="103" t="s">
        <v>153</v>
      </c>
      <c r="G217" s="102" t="s">
        <v>20</v>
      </c>
      <c r="H217" s="89">
        <v>0</v>
      </c>
      <c r="I217" s="89">
        <v>0</v>
      </c>
      <c r="J217" s="16">
        <v>0</v>
      </c>
      <c r="K217" s="388"/>
      <c r="L217" s="282"/>
      <c r="M217" s="386"/>
      <c r="N217" s="383"/>
    </row>
    <row r="218" spans="1:14" ht="63" hidden="1" x14ac:dyDescent="0.25">
      <c r="A218" s="396"/>
      <c r="B218" s="386"/>
      <c r="C218" s="346"/>
      <c r="D218" s="376"/>
      <c r="E218" s="102" t="s">
        <v>18</v>
      </c>
      <c r="F218" s="103" t="s">
        <v>154</v>
      </c>
      <c r="G218" s="102" t="s">
        <v>20</v>
      </c>
      <c r="H218" s="89">
        <v>0</v>
      </c>
      <c r="I218" s="89">
        <v>0</v>
      </c>
      <c r="J218" s="16">
        <v>0</v>
      </c>
      <c r="K218" s="389"/>
      <c r="L218" s="282"/>
      <c r="M218" s="386"/>
      <c r="N218" s="383"/>
    </row>
    <row r="219" spans="1:14" ht="31.5" hidden="1" x14ac:dyDescent="0.25">
      <c r="A219" s="396"/>
      <c r="B219" s="387"/>
      <c r="C219" s="346"/>
      <c r="D219" s="377"/>
      <c r="E219" s="102" t="s">
        <v>24</v>
      </c>
      <c r="F219" s="15" t="s">
        <v>155</v>
      </c>
      <c r="G219" s="102" t="s">
        <v>156</v>
      </c>
      <c r="H219" s="105">
        <v>0</v>
      </c>
      <c r="I219" s="105">
        <v>0</v>
      </c>
      <c r="J219" s="16">
        <v>0</v>
      </c>
      <c r="K219" s="16">
        <v>0</v>
      </c>
      <c r="L219" s="283"/>
      <c r="M219" s="386"/>
      <c r="N219" s="384"/>
    </row>
    <row r="220" spans="1:14" ht="63" x14ac:dyDescent="0.25">
      <c r="A220" s="396"/>
      <c r="B220" s="385" t="s">
        <v>214</v>
      </c>
      <c r="C220" s="346" t="s">
        <v>157</v>
      </c>
      <c r="D220" s="375" t="s">
        <v>17</v>
      </c>
      <c r="E220" s="102" t="s">
        <v>18</v>
      </c>
      <c r="F220" s="103" t="s">
        <v>152</v>
      </c>
      <c r="G220" s="102" t="s">
        <v>20</v>
      </c>
      <c r="H220" s="89">
        <v>9.9993133603238853</v>
      </c>
      <c r="I220" s="89">
        <v>7.248702218027371</v>
      </c>
      <c r="J220" s="95">
        <f>IF(H220/I220*100&gt;100,100,H220/I220*100)</f>
        <v>100</v>
      </c>
      <c r="K220" s="350">
        <f>(J220+J221+J222)/3</f>
        <v>100</v>
      </c>
      <c r="L220" s="356"/>
      <c r="M220" s="386"/>
      <c r="N220" s="382"/>
    </row>
    <row r="221" spans="1:14" ht="63" x14ac:dyDescent="0.25">
      <c r="A221" s="396"/>
      <c r="B221" s="386"/>
      <c r="C221" s="346"/>
      <c r="D221" s="376"/>
      <c r="E221" s="102" t="s">
        <v>18</v>
      </c>
      <c r="F221" s="103" t="s">
        <v>153</v>
      </c>
      <c r="G221" s="102" t="s">
        <v>20</v>
      </c>
      <c r="H221" s="89">
        <v>100</v>
      </c>
      <c r="I221" s="89">
        <v>100</v>
      </c>
      <c r="J221" s="95">
        <f>IF(I221/H221*100&gt;100,100,I221/H221*100)</f>
        <v>100</v>
      </c>
      <c r="K221" s="351"/>
      <c r="L221" s="357"/>
      <c r="M221" s="386"/>
      <c r="N221" s="383"/>
    </row>
    <row r="222" spans="1:14" ht="63" x14ac:dyDescent="0.25">
      <c r="A222" s="396"/>
      <c r="B222" s="386"/>
      <c r="C222" s="346"/>
      <c r="D222" s="376"/>
      <c r="E222" s="102" t="s">
        <v>18</v>
      </c>
      <c r="F222" s="103" t="s">
        <v>154</v>
      </c>
      <c r="G222" s="102" t="s">
        <v>20</v>
      </c>
      <c r="H222" s="89">
        <v>100</v>
      </c>
      <c r="I222" s="89">
        <v>100</v>
      </c>
      <c r="J222" s="95">
        <f>IF(I222/H222*100&gt;100,100,I222/H222*100)</f>
        <v>100</v>
      </c>
      <c r="K222" s="352"/>
      <c r="L222" s="358"/>
      <c r="M222" s="386"/>
      <c r="N222" s="383"/>
    </row>
    <row r="223" spans="1:14" ht="31.5" x14ac:dyDescent="0.25">
      <c r="A223" s="396"/>
      <c r="B223" s="387"/>
      <c r="C223" s="346"/>
      <c r="D223" s="377"/>
      <c r="E223" s="102" t="s">
        <v>24</v>
      </c>
      <c r="F223" s="15" t="s">
        <v>155</v>
      </c>
      <c r="G223" s="102" t="s">
        <v>156</v>
      </c>
      <c r="H223" s="5">
        <v>13.333333333333334</v>
      </c>
      <c r="I223" s="106">
        <v>13.583333333333334</v>
      </c>
      <c r="J223" s="95">
        <f>IF(I223/H223*100&gt;100,100,I223/H223*100)</f>
        <v>100</v>
      </c>
      <c r="K223" s="95">
        <f>J223</f>
        <v>100</v>
      </c>
      <c r="L223" s="16">
        <f>(K220+K223)/2</f>
        <v>100</v>
      </c>
      <c r="M223" s="386"/>
      <c r="N223" s="384"/>
    </row>
    <row r="224" spans="1:14" ht="63" hidden="1" x14ac:dyDescent="0.25">
      <c r="A224" s="396"/>
      <c r="B224" s="385"/>
      <c r="C224" s="346" t="s">
        <v>159</v>
      </c>
      <c r="D224" s="375" t="s">
        <v>17</v>
      </c>
      <c r="E224" s="102" t="s">
        <v>18</v>
      </c>
      <c r="F224" s="103" t="s">
        <v>152</v>
      </c>
      <c r="G224" s="102" t="s">
        <v>20</v>
      </c>
      <c r="H224" s="89">
        <v>0</v>
      </c>
      <c r="I224" s="89">
        <v>0</v>
      </c>
      <c r="J224" s="16">
        <v>0</v>
      </c>
      <c r="K224" s="350">
        <v>0</v>
      </c>
      <c r="L224" s="281">
        <v>0</v>
      </c>
      <c r="M224" s="386"/>
      <c r="N224" s="382"/>
    </row>
    <row r="225" spans="1:14" ht="63" hidden="1" x14ac:dyDescent="0.25">
      <c r="A225" s="396"/>
      <c r="B225" s="386"/>
      <c r="C225" s="346"/>
      <c r="D225" s="376"/>
      <c r="E225" s="102" t="s">
        <v>18</v>
      </c>
      <c r="F225" s="103" t="s">
        <v>153</v>
      </c>
      <c r="G225" s="102" t="s">
        <v>20</v>
      </c>
      <c r="H225" s="89">
        <v>0</v>
      </c>
      <c r="I225" s="89">
        <v>0</v>
      </c>
      <c r="J225" s="16">
        <v>0</v>
      </c>
      <c r="K225" s="388"/>
      <c r="L225" s="282"/>
      <c r="M225" s="386"/>
      <c r="N225" s="383"/>
    </row>
    <row r="226" spans="1:14" ht="63" hidden="1" x14ac:dyDescent="0.25">
      <c r="A226" s="396"/>
      <c r="B226" s="386"/>
      <c r="C226" s="346"/>
      <c r="D226" s="376"/>
      <c r="E226" s="102" t="s">
        <v>18</v>
      </c>
      <c r="F226" s="103" t="s">
        <v>154</v>
      </c>
      <c r="G226" s="102" t="s">
        <v>20</v>
      </c>
      <c r="H226" s="89">
        <v>0</v>
      </c>
      <c r="I226" s="89">
        <v>0</v>
      </c>
      <c r="J226" s="16">
        <v>0</v>
      </c>
      <c r="K226" s="389"/>
      <c r="L226" s="282"/>
      <c r="M226" s="386"/>
      <c r="N226" s="383"/>
    </row>
    <row r="227" spans="1:14" ht="31.5" hidden="1" x14ac:dyDescent="0.25">
      <c r="A227" s="396"/>
      <c r="B227" s="387"/>
      <c r="C227" s="346"/>
      <c r="D227" s="377"/>
      <c r="E227" s="102" t="s">
        <v>24</v>
      </c>
      <c r="F227" s="15" t="s">
        <v>155</v>
      </c>
      <c r="G227" s="102" t="s">
        <v>156</v>
      </c>
      <c r="H227" s="105">
        <v>0</v>
      </c>
      <c r="I227" s="105">
        <v>0</v>
      </c>
      <c r="J227" s="16">
        <v>0</v>
      </c>
      <c r="K227" s="16">
        <v>0</v>
      </c>
      <c r="L227" s="283"/>
      <c r="M227" s="386"/>
      <c r="N227" s="384"/>
    </row>
    <row r="228" spans="1:14" ht="63" x14ac:dyDescent="0.25">
      <c r="A228" s="396"/>
      <c r="B228" s="385" t="s">
        <v>215</v>
      </c>
      <c r="C228" s="346" t="s">
        <v>160</v>
      </c>
      <c r="D228" s="375" t="s">
        <v>17</v>
      </c>
      <c r="E228" s="102" t="s">
        <v>18</v>
      </c>
      <c r="F228" s="103" t="s">
        <v>152</v>
      </c>
      <c r="G228" s="102" t="s">
        <v>20</v>
      </c>
      <c r="H228" s="89">
        <v>9.9967764705882356</v>
      </c>
      <c r="I228" s="89">
        <v>7.8430588235294119</v>
      </c>
      <c r="J228" s="95">
        <f>IF(H228/I228*100&gt;100,100,H228/I228*100)</f>
        <v>100</v>
      </c>
      <c r="K228" s="350">
        <f>(J228+J229+J230)/3</f>
        <v>100</v>
      </c>
      <c r="L228" s="392"/>
      <c r="M228" s="386"/>
      <c r="N228" s="382"/>
    </row>
    <row r="229" spans="1:14" ht="63" x14ac:dyDescent="0.25">
      <c r="A229" s="396"/>
      <c r="B229" s="386"/>
      <c r="C229" s="346"/>
      <c r="D229" s="376"/>
      <c r="E229" s="102" t="s">
        <v>18</v>
      </c>
      <c r="F229" s="103" t="s">
        <v>153</v>
      </c>
      <c r="G229" s="102" t="s">
        <v>20</v>
      </c>
      <c r="H229" s="89">
        <v>100</v>
      </c>
      <c r="I229" s="89">
        <v>100</v>
      </c>
      <c r="J229" s="95">
        <f>IF(I229/H229*100&gt;100,100,I229/H229*100)</f>
        <v>100</v>
      </c>
      <c r="K229" s="351"/>
      <c r="L229" s="393"/>
      <c r="M229" s="386"/>
      <c r="N229" s="383"/>
    </row>
    <row r="230" spans="1:14" ht="63" x14ac:dyDescent="0.25">
      <c r="A230" s="396"/>
      <c r="B230" s="386"/>
      <c r="C230" s="346"/>
      <c r="D230" s="376"/>
      <c r="E230" s="102" t="s">
        <v>18</v>
      </c>
      <c r="F230" s="103" t="s">
        <v>154</v>
      </c>
      <c r="G230" s="102" t="s">
        <v>20</v>
      </c>
      <c r="H230" s="89">
        <v>100</v>
      </c>
      <c r="I230" s="89">
        <v>100</v>
      </c>
      <c r="J230" s="95">
        <f>IF(I230/H230*100&gt;100,100,I230/H230*100)</f>
        <v>100</v>
      </c>
      <c r="K230" s="352"/>
      <c r="L230" s="394"/>
      <c r="M230" s="386"/>
      <c r="N230" s="383"/>
    </row>
    <row r="231" spans="1:14" ht="31.5" x14ac:dyDescent="0.25">
      <c r="A231" s="396"/>
      <c r="B231" s="387"/>
      <c r="C231" s="346"/>
      <c r="D231" s="377"/>
      <c r="E231" s="102" t="s">
        <v>24</v>
      </c>
      <c r="F231" s="15" t="s">
        <v>155</v>
      </c>
      <c r="G231" s="102" t="s">
        <v>156</v>
      </c>
      <c r="H231" s="5">
        <v>0.66666666666666663</v>
      </c>
      <c r="I231" s="106">
        <v>0.66666666666666663</v>
      </c>
      <c r="J231" s="95">
        <f>IF(I231/H231*100&gt;100,100,I231/H231*100)</f>
        <v>100</v>
      </c>
      <c r="K231" s="95">
        <f>J231</f>
        <v>100</v>
      </c>
      <c r="L231" s="16">
        <f>(K228+K231)/2</f>
        <v>100</v>
      </c>
      <c r="M231" s="386"/>
      <c r="N231" s="384"/>
    </row>
    <row r="232" spans="1:14" ht="63" hidden="1" x14ac:dyDescent="0.25">
      <c r="A232" s="396"/>
      <c r="B232" s="385" t="s">
        <v>216</v>
      </c>
      <c r="C232" s="346" t="s">
        <v>162</v>
      </c>
      <c r="D232" s="375" t="s">
        <v>17</v>
      </c>
      <c r="E232" s="102" t="s">
        <v>18</v>
      </c>
      <c r="F232" s="103" t="s">
        <v>152</v>
      </c>
      <c r="G232" s="102" t="s">
        <v>20</v>
      </c>
      <c r="H232" s="89">
        <v>0</v>
      </c>
      <c r="I232" s="89">
        <v>0</v>
      </c>
      <c r="J232" s="16">
        <v>0</v>
      </c>
      <c r="K232" s="350">
        <v>0</v>
      </c>
      <c r="L232" s="281">
        <v>0</v>
      </c>
      <c r="M232" s="386"/>
      <c r="N232" s="382"/>
    </row>
    <row r="233" spans="1:14" ht="63" hidden="1" x14ac:dyDescent="0.25">
      <c r="A233" s="396"/>
      <c r="B233" s="386"/>
      <c r="C233" s="346"/>
      <c r="D233" s="376"/>
      <c r="E233" s="102" t="s">
        <v>18</v>
      </c>
      <c r="F233" s="103" t="s">
        <v>153</v>
      </c>
      <c r="G233" s="102" t="s">
        <v>20</v>
      </c>
      <c r="H233" s="89">
        <v>0</v>
      </c>
      <c r="I233" s="89">
        <v>0</v>
      </c>
      <c r="J233" s="16">
        <v>0</v>
      </c>
      <c r="K233" s="388"/>
      <c r="L233" s="282"/>
      <c r="M233" s="386"/>
      <c r="N233" s="383"/>
    </row>
    <row r="234" spans="1:14" ht="63" hidden="1" x14ac:dyDescent="0.25">
      <c r="A234" s="396"/>
      <c r="B234" s="386"/>
      <c r="C234" s="346"/>
      <c r="D234" s="376"/>
      <c r="E234" s="102" t="s">
        <v>18</v>
      </c>
      <c r="F234" s="103" t="s">
        <v>154</v>
      </c>
      <c r="G234" s="102" t="s">
        <v>20</v>
      </c>
      <c r="H234" s="89">
        <v>0</v>
      </c>
      <c r="I234" s="89">
        <v>0</v>
      </c>
      <c r="J234" s="16">
        <v>0</v>
      </c>
      <c r="K234" s="389"/>
      <c r="L234" s="282"/>
      <c r="M234" s="386"/>
      <c r="N234" s="383"/>
    </row>
    <row r="235" spans="1:14" ht="31.5" hidden="1" x14ac:dyDescent="0.25">
      <c r="A235" s="396"/>
      <c r="B235" s="387"/>
      <c r="C235" s="346"/>
      <c r="D235" s="377"/>
      <c r="E235" s="102" t="s">
        <v>24</v>
      </c>
      <c r="F235" s="15" t="s">
        <v>155</v>
      </c>
      <c r="G235" s="102" t="s">
        <v>156</v>
      </c>
      <c r="H235" s="105">
        <v>0</v>
      </c>
      <c r="I235" s="105">
        <v>0</v>
      </c>
      <c r="J235" s="16">
        <v>0</v>
      </c>
      <c r="K235" s="16">
        <v>0</v>
      </c>
      <c r="L235" s="283"/>
      <c r="M235" s="386"/>
      <c r="N235" s="384"/>
    </row>
    <row r="236" spans="1:14" ht="63" hidden="1" x14ac:dyDescent="0.25">
      <c r="A236" s="396"/>
      <c r="B236" s="385"/>
      <c r="C236" s="346" t="s">
        <v>164</v>
      </c>
      <c r="D236" s="375" t="s">
        <v>17</v>
      </c>
      <c r="E236" s="102" t="s">
        <v>18</v>
      </c>
      <c r="F236" s="103" t="s">
        <v>152</v>
      </c>
      <c r="G236" s="102" t="s">
        <v>20</v>
      </c>
      <c r="H236" s="89">
        <v>0</v>
      </c>
      <c r="I236" s="89">
        <v>0</v>
      </c>
      <c r="J236" s="16">
        <v>0</v>
      </c>
      <c r="K236" s="350">
        <v>0</v>
      </c>
      <c r="L236" s="281">
        <v>0</v>
      </c>
      <c r="M236" s="386"/>
      <c r="N236" s="382"/>
    </row>
    <row r="237" spans="1:14" ht="63" hidden="1" x14ac:dyDescent="0.25">
      <c r="A237" s="396"/>
      <c r="B237" s="386"/>
      <c r="C237" s="346"/>
      <c r="D237" s="376"/>
      <c r="E237" s="102" t="s">
        <v>18</v>
      </c>
      <c r="F237" s="103" t="s">
        <v>153</v>
      </c>
      <c r="G237" s="102" t="s">
        <v>20</v>
      </c>
      <c r="H237" s="89">
        <v>0</v>
      </c>
      <c r="I237" s="89">
        <v>0</v>
      </c>
      <c r="J237" s="16">
        <v>0</v>
      </c>
      <c r="K237" s="388"/>
      <c r="L237" s="390"/>
      <c r="M237" s="386"/>
      <c r="N237" s="383"/>
    </row>
    <row r="238" spans="1:14" ht="63" hidden="1" x14ac:dyDescent="0.25">
      <c r="A238" s="396"/>
      <c r="B238" s="386"/>
      <c r="C238" s="346"/>
      <c r="D238" s="376"/>
      <c r="E238" s="102" t="s">
        <v>18</v>
      </c>
      <c r="F238" s="103" t="s">
        <v>154</v>
      </c>
      <c r="G238" s="102" t="s">
        <v>20</v>
      </c>
      <c r="H238" s="89">
        <v>0</v>
      </c>
      <c r="I238" s="89">
        <v>0</v>
      </c>
      <c r="J238" s="16">
        <v>0</v>
      </c>
      <c r="K238" s="389"/>
      <c r="L238" s="390"/>
      <c r="M238" s="386"/>
      <c r="N238" s="383"/>
    </row>
    <row r="239" spans="1:14" ht="31.5" hidden="1" x14ac:dyDescent="0.25">
      <c r="A239" s="396"/>
      <c r="B239" s="387"/>
      <c r="C239" s="346"/>
      <c r="D239" s="377"/>
      <c r="E239" s="102" t="s">
        <v>24</v>
      </c>
      <c r="F239" s="15" t="s">
        <v>155</v>
      </c>
      <c r="G239" s="102" t="s">
        <v>156</v>
      </c>
      <c r="H239" s="105">
        <v>0</v>
      </c>
      <c r="I239" s="105">
        <v>0</v>
      </c>
      <c r="J239" s="16">
        <v>0</v>
      </c>
      <c r="K239" s="16">
        <v>0</v>
      </c>
      <c r="L239" s="391"/>
      <c r="M239" s="386"/>
      <c r="N239" s="384"/>
    </row>
    <row r="240" spans="1:14" ht="63" x14ac:dyDescent="0.25">
      <c r="A240" s="396"/>
      <c r="B240" s="385" t="s">
        <v>217</v>
      </c>
      <c r="C240" s="346" t="s">
        <v>165</v>
      </c>
      <c r="D240" s="375" t="s">
        <v>17</v>
      </c>
      <c r="E240" s="102" t="s">
        <v>18</v>
      </c>
      <c r="F240" s="103" t="s">
        <v>152</v>
      </c>
      <c r="G240" s="102" t="s">
        <v>20</v>
      </c>
      <c r="H240" s="89">
        <v>9.9976076555023941</v>
      </c>
      <c r="I240" s="89">
        <v>11.757085020242913</v>
      </c>
      <c r="J240" s="95">
        <f>IF(H240/I240*100&gt;100,100,H240/I240*100)</f>
        <v>85.034748309541726</v>
      </c>
      <c r="K240" s="350">
        <f>(J240+J241+J242)/3</f>
        <v>95.011582769847237</v>
      </c>
      <c r="L240" s="356"/>
      <c r="M240" s="386"/>
      <c r="N240" s="382"/>
    </row>
    <row r="241" spans="1:14" ht="63" x14ac:dyDescent="0.25">
      <c r="A241" s="396"/>
      <c r="B241" s="386"/>
      <c r="C241" s="346"/>
      <c r="D241" s="376"/>
      <c r="E241" s="102" t="s">
        <v>18</v>
      </c>
      <c r="F241" s="103" t="s">
        <v>153</v>
      </c>
      <c r="G241" s="102" t="s">
        <v>20</v>
      </c>
      <c r="H241" s="89">
        <v>100</v>
      </c>
      <c r="I241" s="89">
        <v>100</v>
      </c>
      <c r="J241" s="95">
        <f>IF(I241/H241*100&gt;100,100,I241/H241*100)</f>
        <v>100</v>
      </c>
      <c r="K241" s="351"/>
      <c r="L241" s="357"/>
      <c r="M241" s="386"/>
      <c r="N241" s="383"/>
    </row>
    <row r="242" spans="1:14" ht="63" x14ac:dyDescent="0.25">
      <c r="A242" s="396"/>
      <c r="B242" s="386"/>
      <c r="C242" s="346"/>
      <c r="D242" s="376"/>
      <c r="E242" s="102" t="s">
        <v>18</v>
      </c>
      <c r="F242" s="103" t="s">
        <v>154</v>
      </c>
      <c r="G242" s="102" t="s">
        <v>20</v>
      </c>
      <c r="H242" s="89">
        <v>85</v>
      </c>
      <c r="I242" s="89">
        <v>100</v>
      </c>
      <c r="J242" s="95">
        <f>IF(I242/H242*100&gt;100,100,I242/H242*100)</f>
        <v>100</v>
      </c>
      <c r="K242" s="352"/>
      <c r="L242" s="358"/>
      <c r="M242" s="386"/>
      <c r="N242" s="383"/>
    </row>
    <row r="243" spans="1:14" ht="31.5" x14ac:dyDescent="0.25">
      <c r="A243" s="396"/>
      <c r="B243" s="387"/>
      <c r="C243" s="346"/>
      <c r="D243" s="377"/>
      <c r="E243" s="102" t="s">
        <v>24</v>
      </c>
      <c r="F243" s="15" t="s">
        <v>155</v>
      </c>
      <c r="G243" s="102" t="s">
        <v>156</v>
      </c>
      <c r="H243" s="5">
        <v>3.6666666666666665</v>
      </c>
      <c r="I243" s="5">
        <v>3.49</v>
      </c>
      <c r="J243" s="95">
        <f>IF(I243/H243*100&gt;100,100,I243/H243*100)</f>
        <v>95.181818181818187</v>
      </c>
      <c r="K243" s="95">
        <f>J243</f>
        <v>95.181818181818187</v>
      </c>
      <c r="L243" s="16">
        <f>(K240+K243)/2</f>
        <v>95.096700475832705</v>
      </c>
      <c r="M243" s="386"/>
      <c r="N243" s="384"/>
    </row>
    <row r="244" spans="1:14" ht="63" x14ac:dyDescent="0.25">
      <c r="A244" s="396"/>
      <c r="B244" s="385" t="s">
        <v>218</v>
      </c>
      <c r="C244" s="346" t="s">
        <v>167</v>
      </c>
      <c r="D244" s="375" t="s">
        <v>17</v>
      </c>
      <c r="E244" s="102" t="s">
        <v>18</v>
      </c>
      <c r="F244" s="103" t="s">
        <v>152</v>
      </c>
      <c r="G244" s="102" t="s">
        <v>20</v>
      </c>
      <c r="H244" s="89">
        <v>13.996200560573028</v>
      </c>
      <c r="I244" s="89">
        <v>11.792795598463613</v>
      </c>
      <c r="J244" s="95">
        <f>IF(H244/I244*100&gt;100,100,H244/I244*100)</f>
        <v>100</v>
      </c>
      <c r="K244" s="350">
        <f>(J244+J245+J246)/3</f>
        <v>100</v>
      </c>
      <c r="L244" s="356"/>
      <c r="M244" s="386"/>
      <c r="N244" s="382"/>
    </row>
    <row r="245" spans="1:14" ht="63" x14ac:dyDescent="0.25">
      <c r="A245" s="396"/>
      <c r="B245" s="386"/>
      <c r="C245" s="346"/>
      <c r="D245" s="376"/>
      <c r="E245" s="102" t="s">
        <v>18</v>
      </c>
      <c r="F245" s="103" t="s">
        <v>153</v>
      </c>
      <c r="G245" s="102" t="s">
        <v>20</v>
      </c>
      <c r="H245" s="89">
        <v>100</v>
      </c>
      <c r="I245" s="89">
        <v>100</v>
      </c>
      <c r="J245" s="95">
        <f>IF(I245/H245*100&gt;100,100,I245/H245*100)</f>
        <v>100</v>
      </c>
      <c r="K245" s="351"/>
      <c r="L245" s="357"/>
      <c r="M245" s="386"/>
      <c r="N245" s="383"/>
    </row>
    <row r="246" spans="1:14" ht="63" x14ac:dyDescent="0.25">
      <c r="A246" s="396"/>
      <c r="B246" s="386"/>
      <c r="C246" s="346"/>
      <c r="D246" s="376"/>
      <c r="E246" s="102" t="s">
        <v>18</v>
      </c>
      <c r="F246" s="103" t="s">
        <v>154</v>
      </c>
      <c r="G246" s="102" t="s">
        <v>20</v>
      </c>
      <c r="H246" s="89">
        <v>100</v>
      </c>
      <c r="I246" s="89">
        <v>100</v>
      </c>
      <c r="J246" s="95">
        <f>IF(I246/H246*100&gt;100,100,I246/H246*100)</f>
        <v>100</v>
      </c>
      <c r="K246" s="352"/>
      <c r="L246" s="358"/>
      <c r="M246" s="386"/>
      <c r="N246" s="383"/>
    </row>
    <row r="247" spans="1:14" ht="31.5" x14ac:dyDescent="0.25">
      <c r="A247" s="396"/>
      <c r="B247" s="387"/>
      <c r="C247" s="346"/>
      <c r="D247" s="377"/>
      <c r="E247" s="102" t="s">
        <v>24</v>
      </c>
      <c r="F247" s="15" t="s">
        <v>155</v>
      </c>
      <c r="G247" s="102" t="s">
        <v>156</v>
      </c>
      <c r="H247" s="5">
        <v>19</v>
      </c>
      <c r="I247" s="5">
        <v>19</v>
      </c>
      <c r="J247" s="95">
        <f>IF(I247/H247*100&gt;100,100,I247/H247*100)</f>
        <v>100</v>
      </c>
      <c r="K247" s="95">
        <f>J247</f>
        <v>100</v>
      </c>
      <c r="L247" s="16">
        <f>(K244+K247)/2</f>
        <v>100</v>
      </c>
      <c r="M247" s="386"/>
      <c r="N247" s="384"/>
    </row>
    <row r="248" spans="1:14" ht="63" x14ac:dyDescent="0.25">
      <c r="A248" s="396"/>
      <c r="B248" s="385" t="s">
        <v>170</v>
      </c>
      <c r="C248" s="346" t="s">
        <v>169</v>
      </c>
      <c r="D248" s="375" t="s">
        <v>17</v>
      </c>
      <c r="E248" s="102" t="s">
        <v>18</v>
      </c>
      <c r="F248" s="103" t="s">
        <v>152</v>
      </c>
      <c r="G248" s="102" t="s">
        <v>20</v>
      </c>
      <c r="H248" s="89">
        <v>10.001419033847286</v>
      </c>
      <c r="I248" s="89">
        <v>9.6627963775919152</v>
      </c>
      <c r="J248" s="95">
        <f>IF(H248/I248*100&gt;100,100,H248/I248*100)</f>
        <v>100</v>
      </c>
      <c r="K248" s="350">
        <f>(J248+J249+J250)/3</f>
        <v>98.411317073170736</v>
      </c>
      <c r="L248" s="356"/>
      <c r="M248" s="386"/>
      <c r="N248" s="382"/>
    </row>
    <row r="249" spans="1:14" ht="63" x14ac:dyDescent="0.25">
      <c r="A249" s="396"/>
      <c r="B249" s="386"/>
      <c r="C249" s="346"/>
      <c r="D249" s="376"/>
      <c r="E249" s="102" t="s">
        <v>18</v>
      </c>
      <c r="F249" s="103" t="s">
        <v>153</v>
      </c>
      <c r="G249" s="102" t="s">
        <v>20</v>
      </c>
      <c r="H249" s="89">
        <v>100</v>
      </c>
      <c r="I249" s="89">
        <v>100</v>
      </c>
      <c r="J249" s="95">
        <f>IF(I249/H249*100&gt;100,100,I249/H249*100)</f>
        <v>100</v>
      </c>
      <c r="K249" s="351"/>
      <c r="L249" s="357"/>
      <c r="M249" s="386"/>
      <c r="N249" s="383"/>
    </row>
    <row r="250" spans="1:14" ht="63" x14ac:dyDescent="0.25">
      <c r="A250" s="396"/>
      <c r="B250" s="386"/>
      <c r="C250" s="346"/>
      <c r="D250" s="376"/>
      <c r="E250" s="102" t="s">
        <v>18</v>
      </c>
      <c r="F250" s="103" t="s">
        <v>154</v>
      </c>
      <c r="G250" s="102" t="s">
        <v>20</v>
      </c>
      <c r="H250" s="89">
        <v>74.007220216606498</v>
      </c>
      <c r="I250" s="89">
        <v>70.48</v>
      </c>
      <c r="J250" s="95">
        <f>IF(I250/H250*100&gt;100,100,I250/H250*100)</f>
        <v>95.233951219512207</v>
      </c>
      <c r="K250" s="352"/>
      <c r="L250" s="358"/>
      <c r="M250" s="386"/>
      <c r="N250" s="383"/>
    </row>
    <row r="251" spans="1:14" ht="31.5" x14ac:dyDescent="0.25">
      <c r="A251" s="396"/>
      <c r="B251" s="387"/>
      <c r="C251" s="346"/>
      <c r="D251" s="377"/>
      <c r="E251" s="102" t="s">
        <v>24</v>
      </c>
      <c r="F251" s="15" t="s">
        <v>155</v>
      </c>
      <c r="G251" s="102" t="s">
        <v>156</v>
      </c>
      <c r="H251" s="5">
        <v>428.83333333333331</v>
      </c>
      <c r="I251" s="5">
        <v>428.91666666666669</v>
      </c>
      <c r="J251" s="95">
        <f>IF(I251/H251*100&gt;100,100,I251/H251*100)</f>
        <v>100</v>
      </c>
      <c r="K251" s="95">
        <f>J251</f>
        <v>100</v>
      </c>
      <c r="L251" s="16">
        <f>(K248+K251)/2</f>
        <v>99.205658536585361</v>
      </c>
      <c r="M251" s="386"/>
      <c r="N251" s="384"/>
    </row>
    <row r="252" spans="1:14" ht="63" hidden="1" x14ac:dyDescent="0.25">
      <c r="A252" s="396"/>
      <c r="B252" s="385" t="s">
        <v>172</v>
      </c>
      <c r="C252" s="346" t="s">
        <v>171</v>
      </c>
      <c r="D252" s="375" t="s">
        <v>17</v>
      </c>
      <c r="E252" s="102" t="s">
        <v>18</v>
      </c>
      <c r="F252" s="103" t="s">
        <v>152</v>
      </c>
      <c r="G252" s="102" t="s">
        <v>20</v>
      </c>
      <c r="H252" s="89">
        <v>0</v>
      </c>
      <c r="I252" s="89">
        <v>0</v>
      </c>
      <c r="J252" s="16">
        <v>0</v>
      </c>
      <c r="K252" s="350">
        <v>0</v>
      </c>
      <c r="L252" s="281">
        <v>0</v>
      </c>
      <c r="M252" s="386"/>
      <c r="N252" s="382"/>
    </row>
    <row r="253" spans="1:14" ht="63" hidden="1" x14ac:dyDescent="0.25">
      <c r="A253" s="396"/>
      <c r="B253" s="386"/>
      <c r="C253" s="346"/>
      <c r="D253" s="376"/>
      <c r="E253" s="102" t="s">
        <v>18</v>
      </c>
      <c r="F253" s="103" t="s">
        <v>153</v>
      </c>
      <c r="G253" s="102" t="s">
        <v>20</v>
      </c>
      <c r="H253" s="89">
        <v>0</v>
      </c>
      <c r="I253" s="89">
        <v>0</v>
      </c>
      <c r="J253" s="16">
        <v>0</v>
      </c>
      <c r="K253" s="388"/>
      <c r="L253" s="390"/>
      <c r="M253" s="386"/>
      <c r="N253" s="383"/>
    </row>
    <row r="254" spans="1:14" ht="63" hidden="1" x14ac:dyDescent="0.25">
      <c r="A254" s="396"/>
      <c r="B254" s="386"/>
      <c r="C254" s="346"/>
      <c r="D254" s="376"/>
      <c r="E254" s="102" t="s">
        <v>18</v>
      </c>
      <c r="F254" s="103" t="s">
        <v>154</v>
      </c>
      <c r="G254" s="102" t="s">
        <v>20</v>
      </c>
      <c r="H254" s="89">
        <v>0</v>
      </c>
      <c r="I254" s="89">
        <v>0</v>
      </c>
      <c r="J254" s="16">
        <v>0</v>
      </c>
      <c r="K254" s="389"/>
      <c r="L254" s="390"/>
      <c r="M254" s="386"/>
      <c r="N254" s="383"/>
    </row>
    <row r="255" spans="1:14" ht="31.5" hidden="1" x14ac:dyDescent="0.25">
      <c r="A255" s="396"/>
      <c r="B255" s="387"/>
      <c r="C255" s="346"/>
      <c r="D255" s="377"/>
      <c r="E255" s="102" t="s">
        <v>24</v>
      </c>
      <c r="F255" s="15" t="s">
        <v>155</v>
      </c>
      <c r="G255" s="102" t="s">
        <v>156</v>
      </c>
      <c r="H255" s="105">
        <v>0</v>
      </c>
      <c r="I255" s="105">
        <v>0</v>
      </c>
      <c r="J255" s="16">
        <v>0</v>
      </c>
      <c r="K255" s="16">
        <v>0</v>
      </c>
      <c r="L255" s="391"/>
      <c r="M255" s="386"/>
      <c r="N255" s="384"/>
    </row>
    <row r="256" spans="1:14" ht="63" hidden="1" x14ac:dyDescent="0.25">
      <c r="A256" s="396"/>
      <c r="B256" s="385" t="s">
        <v>174</v>
      </c>
      <c r="C256" s="346" t="s">
        <v>173</v>
      </c>
      <c r="D256" s="375" t="s">
        <v>17</v>
      </c>
      <c r="E256" s="102" t="s">
        <v>18</v>
      </c>
      <c r="F256" s="103" t="s">
        <v>152</v>
      </c>
      <c r="G256" s="102" t="s">
        <v>20</v>
      </c>
      <c r="H256" s="89">
        <v>0</v>
      </c>
      <c r="I256" s="89">
        <v>0</v>
      </c>
      <c r="J256" s="16">
        <v>0</v>
      </c>
      <c r="K256" s="350">
        <v>0</v>
      </c>
      <c r="L256" s="281">
        <v>0</v>
      </c>
      <c r="M256" s="386"/>
      <c r="N256" s="382"/>
    </row>
    <row r="257" spans="1:14" ht="63" hidden="1" x14ac:dyDescent="0.25">
      <c r="A257" s="396"/>
      <c r="B257" s="386"/>
      <c r="C257" s="346"/>
      <c r="D257" s="376"/>
      <c r="E257" s="102" t="s">
        <v>18</v>
      </c>
      <c r="F257" s="103" t="s">
        <v>153</v>
      </c>
      <c r="G257" s="102" t="s">
        <v>20</v>
      </c>
      <c r="H257" s="89">
        <v>0</v>
      </c>
      <c r="I257" s="89">
        <v>0</v>
      </c>
      <c r="J257" s="16">
        <v>0</v>
      </c>
      <c r="K257" s="388"/>
      <c r="L257" s="282"/>
      <c r="M257" s="386"/>
      <c r="N257" s="383"/>
    </row>
    <row r="258" spans="1:14" ht="63" hidden="1" x14ac:dyDescent="0.25">
      <c r="A258" s="396"/>
      <c r="B258" s="386"/>
      <c r="C258" s="346"/>
      <c r="D258" s="376"/>
      <c r="E258" s="102" t="s">
        <v>18</v>
      </c>
      <c r="F258" s="103" t="s">
        <v>154</v>
      </c>
      <c r="G258" s="102" t="s">
        <v>20</v>
      </c>
      <c r="H258" s="89">
        <v>0</v>
      </c>
      <c r="I258" s="89">
        <v>0</v>
      </c>
      <c r="J258" s="16">
        <v>0</v>
      </c>
      <c r="K258" s="389"/>
      <c r="L258" s="282"/>
      <c r="M258" s="386"/>
      <c r="N258" s="383"/>
    </row>
    <row r="259" spans="1:14" ht="31.5" hidden="1" x14ac:dyDescent="0.25">
      <c r="A259" s="396"/>
      <c r="B259" s="387"/>
      <c r="C259" s="346"/>
      <c r="D259" s="377"/>
      <c r="E259" s="102" t="s">
        <v>24</v>
      </c>
      <c r="F259" s="15" t="s">
        <v>155</v>
      </c>
      <c r="G259" s="102" t="s">
        <v>156</v>
      </c>
      <c r="H259" s="105">
        <v>0</v>
      </c>
      <c r="I259" s="105">
        <v>0</v>
      </c>
      <c r="J259" s="16">
        <v>0</v>
      </c>
      <c r="K259" s="16">
        <v>0</v>
      </c>
      <c r="L259" s="283"/>
      <c r="M259" s="386"/>
      <c r="N259" s="384"/>
    </row>
    <row r="260" spans="1:14" ht="63" x14ac:dyDescent="0.25">
      <c r="A260" s="396"/>
      <c r="B260" s="385" t="s">
        <v>219</v>
      </c>
      <c r="C260" s="346" t="s">
        <v>175</v>
      </c>
      <c r="D260" s="375" t="s">
        <v>17</v>
      </c>
      <c r="E260" s="102" t="s">
        <v>18</v>
      </c>
      <c r="F260" s="103" t="s">
        <v>152</v>
      </c>
      <c r="G260" s="102" t="s">
        <v>20</v>
      </c>
      <c r="H260" s="89">
        <v>9.9981176470588267</v>
      </c>
      <c r="I260" s="89">
        <v>11.372470588235295</v>
      </c>
      <c r="J260" s="95">
        <f>IF(H260/I260*100&gt;100,100,H260/I260*100)</f>
        <v>87.915089069579807</v>
      </c>
      <c r="K260" s="350">
        <f>(J260+J261+J262)/3</f>
        <v>95.971696356526607</v>
      </c>
      <c r="L260" s="356"/>
      <c r="M260" s="386"/>
      <c r="N260" s="382"/>
    </row>
    <row r="261" spans="1:14" ht="63" x14ac:dyDescent="0.25">
      <c r="A261" s="396"/>
      <c r="B261" s="386"/>
      <c r="C261" s="346"/>
      <c r="D261" s="376"/>
      <c r="E261" s="102" t="s">
        <v>18</v>
      </c>
      <c r="F261" s="103" t="s">
        <v>153</v>
      </c>
      <c r="G261" s="102" t="s">
        <v>20</v>
      </c>
      <c r="H261" s="89">
        <v>100</v>
      </c>
      <c r="I261" s="89">
        <v>100</v>
      </c>
      <c r="J261" s="95">
        <f>IF(I261/H261*100&gt;100,100,I261/H261*100)</f>
        <v>100</v>
      </c>
      <c r="K261" s="351"/>
      <c r="L261" s="357"/>
      <c r="M261" s="386"/>
      <c r="N261" s="383"/>
    </row>
    <row r="262" spans="1:14" ht="63" x14ac:dyDescent="0.25">
      <c r="A262" s="396"/>
      <c r="B262" s="386"/>
      <c r="C262" s="346"/>
      <c r="D262" s="376"/>
      <c r="E262" s="102" t="s">
        <v>18</v>
      </c>
      <c r="F262" s="103" t="s">
        <v>154</v>
      </c>
      <c r="G262" s="102" t="s">
        <v>20</v>
      </c>
      <c r="H262" s="89">
        <v>100</v>
      </c>
      <c r="I262" s="89">
        <v>100</v>
      </c>
      <c r="J262" s="95">
        <f>IF(I262/H262*100&gt;100,100,I262/H262*100)</f>
        <v>100</v>
      </c>
      <c r="K262" s="352"/>
      <c r="L262" s="358"/>
      <c r="M262" s="386"/>
      <c r="N262" s="383"/>
    </row>
    <row r="263" spans="1:14" ht="31.5" x14ac:dyDescent="0.25">
      <c r="A263" s="396"/>
      <c r="B263" s="387"/>
      <c r="C263" s="346"/>
      <c r="D263" s="377"/>
      <c r="E263" s="102" t="s">
        <v>24</v>
      </c>
      <c r="F263" s="15" t="s">
        <v>155</v>
      </c>
      <c r="G263" s="102" t="s">
        <v>156</v>
      </c>
      <c r="H263" s="5">
        <v>2.6666666666666665</v>
      </c>
      <c r="I263" s="5">
        <v>2.6666666666666665</v>
      </c>
      <c r="J263" s="95">
        <f>IF(I263/H263*100&gt;100,100,I263/H263*100)</f>
        <v>100</v>
      </c>
      <c r="K263" s="95">
        <f>J263</f>
        <v>100</v>
      </c>
      <c r="L263" s="16">
        <f>(K260+K263)/2</f>
        <v>97.985848178263296</v>
      </c>
      <c r="M263" s="386"/>
      <c r="N263" s="384"/>
    </row>
    <row r="264" spans="1:14" ht="63" hidden="1" x14ac:dyDescent="0.25">
      <c r="A264" s="396"/>
      <c r="B264" s="385"/>
      <c r="C264" s="346" t="s">
        <v>176</v>
      </c>
      <c r="D264" s="375" t="s">
        <v>17</v>
      </c>
      <c r="E264" s="102" t="s">
        <v>18</v>
      </c>
      <c r="F264" s="103" t="s">
        <v>152</v>
      </c>
      <c r="G264" s="102" t="s">
        <v>20</v>
      </c>
      <c r="H264" s="89">
        <v>0</v>
      </c>
      <c r="I264" s="89">
        <v>0</v>
      </c>
      <c r="J264" s="16">
        <v>0</v>
      </c>
      <c r="K264" s="350">
        <v>0</v>
      </c>
      <c r="L264" s="281">
        <v>0</v>
      </c>
      <c r="M264" s="386"/>
      <c r="N264" s="382"/>
    </row>
    <row r="265" spans="1:14" ht="63" hidden="1" x14ac:dyDescent="0.25">
      <c r="A265" s="396"/>
      <c r="B265" s="386"/>
      <c r="C265" s="346"/>
      <c r="D265" s="376"/>
      <c r="E265" s="102" t="s">
        <v>18</v>
      </c>
      <c r="F265" s="103" t="s">
        <v>153</v>
      </c>
      <c r="G265" s="102" t="s">
        <v>20</v>
      </c>
      <c r="H265" s="89">
        <v>0</v>
      </c>
      <c r="I265" s="89">
        <v>0</v>
      </c>
      <c r="J265" s="16">
        <v>0</v>
      </c>
      <c r="K265" s="388"/>
      <c r="L265" s="282"/>
      <c r="M265" s="386"/>
      <c r="N265" s="383"/>
    </row>
    <row r="266" spans="1:14" ht="63" hidden="1" x14ac:dyDescent="0.25">
      <c r="A266" s="396"/>
      <c r="B266" s="386"/>
      <c r="C266" s="346"/>
      <c r="D266" s="376"/>
      <c r="E266" s="102" t="s">
        <v>18</v>
      </c>
      <c r="F266" s="103" t="s">
        <v>154</v>
      </c>
      <c r="G266" s="102" t="s">
        <v>20</v>
      </c>
      <c r="H266" s="89">
        <v>0</v>
      </c>
      <c r="I266" s="89">
        <v>0</v>
      </c>
      <c r="J266" s="16">
        <v>0</v>
      </c>
      <c r="K266" s="389"/>
      <c r="L266" s="282"/>
      <c r="M266" s="386"/>
      <c r="N266" s="383"/>
    </row>
    <row r="267" spans="1:14" ht="31.5" hidden="1" x14ac:dyDescent="0.25">
      <c r="A267" s="396"/>
      <c r="B267" s="387"/>
      <c r="C267" s="346"/>
      <c r="D267" s="377"/>
      <c r="E267" s="102" t="s">
        <v>24</v>
      </c>
      <c r="F267" s="15" t="s">
        <v>155</v>
      </c>
      <c r="G267" s="102" t="s">
        <v>156</v>
      </c>
      <c r="H267" s="105">
        <v>0</v>
      </c>
      <c r="I267" s="105">
        <v>0</v>
      </c>
      <c r="J267" s="16">
        <v>0</v>
      </c>
      <c r="K267" s="16">
        <v>0</v>
      </c>
      <c r="L267" s="283"/>
      <c r="M267" s="386"/>
      <c r="N267" s="384"/>
    </row>
    <row r="268" spans="1:14" ht="63" hidden="1" x14ac:dyDescent="0.25">
      <c r="A268" s="396"/>
      <c r="B268" s="385"/>
      <c r="C268" s="346" t="s">
        <v>177</v>
      </c>
      <c r="D268" s="375" t="s">
        <v>17</v>
      </c>
      <c r="E268" s="102" t="s">
        <v>18</v>
      </c>
      <c r="F268" s="103" t="s">
        <v>152</v>
      </c>
      <c r="G268" s="102" t="s">
        <v>20</v>
      </c>
      <c r="H268" s="89">
        <v>0</v>
      </c>
      <c r="I268" s="89">
        <v>0</v>
      </c>
      <c r="J268" s="16">
        <v>0</v>
      </c>
      <c r="K268" s="350">
        <v>0</v>
      </c>
      <c r="L268" s="281">
        <v>0</v>
      </c>
      <c r="M268" s="386"/>
      <c r="N268" s="382"/>
    </row>
    <row r="269" spans="1:14" ht="63" hidden="1" x14ac:dyDescent="0.25">
      <c r="A269" s="396"/>
      <c r="B269" s="386"/>
      <c r="C269" s="346"/>
      <c r="D269" s="376"/>
      <c r="E269" s="102" t="s">
        <v>18</v>
      </c>
      <c r="F269" s="103" t="s">
        <v>153</v>
      </c>
      <c r="G269" s="102" t="s">
        <v>20</v>
      </c>
      <c r="H269" s="89">
        <v>0</v>
      </c>
      <c r="I269" s="89">
        <v>0</v>
      </c>
      <c r="J269" s="16">
        <v>0</v>
      </c>
      <c r="K269" s="388"/>
      <c r="L269" s="390"/>
      <c r="M269" s="386"/>
      <c r="N269" s="383"/>
    </row>
    <row r="270" spans="1:14" ht="63" hidden="1" x14ac:dyDescent="0.25">
      <c r="A270" s="396"/>
      <c r="B270" s="386"/>
      <c r="C270" s="346"/>
      <c r="D270" s="376"/>
      <c r="E270" s="102" t="s">
        <v>18</v>
      </c>
      <c r="F270" s="103" t="s">
        <v>154</v>
      </c>
      <c r="G270" s="102" t="s">
        <v>20</v>
      </c>
      <c r="H270" s="89">
        <v>0</v>
      </c>
      <c r="I270" s="89">
        <v>0</v>
      </c>
      <c r="J270" s="16">
        <v>0</v>
      </c>
      <c r="K270" s="389"/>
      <c r="L270" s="390"/>
      <c r="M270" s="386"/>
      <c r="N270" s="383"/>
    </row>
    <row r="271" spans="1:14" ht="31.5" hidden="1" x14ac:dyDescent="0.25">
      <c r="A271" s="396"/>
      <c r="B271" s="387"/>
      <c r="C271" s="346"/>
      <c r="D271" s="377"/>
      <c r="E271" s="102" t="s">
        <v>24</v>
      </c>
      <c r="F271" s="15" t="s">
        <v>155</v>
      </c>
      <c r="G271" s="102" t="s">
        <v>156</v>
      </c>
      <c r="H271" s="105">
        <v>0</v>
      </c>
      <c r="I271" s="105">
        <v>0</v>
      </c>
      <c r="J271" s="16">
        <v>0</v>
      </c>
      <c r="K271" s="16">
        <v>0</v>
      </c>
      <c r="L271" s="391"/>
      <c r="M271" s="386"/>
      <c r="N271" s="384"/>
    </row>
    <row r="272" spans="1:14" ht="63" hidden="1" x14ac:dyDescent="0.25">
      <c r="A272" s="396"/>
      <c r="B272" s="385"/>
      <c r="C272" s="346" t="s">
        <v>178</v>
      </c>
      <c r="D272" s="375" t="s">
        <v>17</v>
      </c>
      <c r="E272" s="102" t="s">
        <v>18</v>
      </c>
      <c r="F272" s="103" t="s">
        <v>152</v>
      </c>
      <c r="G272" s="102" t="s">
        <v>20</v>
      </c>
      <c r="H272" s="89">
        <v>0</v>
      </c>
      <c r="I272" s="89">
        <v>0</v>
      </c>
      <c r="J272" s="16">
        <v>0</v>
      </c>
      <c r="K272" s="350">
        <v>0</v>
      </c>
      <c r="L272" s="281">
        <v>0</v>
      </c>
      <c r="M272" s="386"/>
      <c r="N272" s="382"/>
    </row>
    <row r="273" spans="1:14" ht="63" hidden="1" x14ac:dyDescent="0.25">
      <c r="A273" s="396"/>
      <c r="B273" s="386"/>
      <c r="C273" s="346"/>
      <c r="D273" s="376"/>
      <c r="E273" s="102" t="s">
        <v>18</v>
      </c>
      <c r="F273" s="103" t="s">
        <v>153</v>
      </c>
      <c r="G273" s="102" t="s">
        <v>20</v>
      </c>
      <c r="H273" s="89">
        <v>0</v>
      </c>
      <c r="I273" s="89">
        <v>0</v>
      </c>
      <c r="J273" s="16">
        <v>0</v>
      </c>
      <c r="K273" s="388"/>
      <c r="L273" s="282"/>
      <c r="M273" s="386"/>
      <c r="N273" s="383"/>
    </row>
    <row r="274" spans="1:14" ht="63" hidden="1" x14ac:dyDescent="0.25">
      <c r="A274" s="396"/>
      <c r="B274" s="386"/>
      <c r="C274" s="346"/>
      <c r="D274" s="376"/>
      <c r="E274" s="102" t="s">
        <v>18</v>
      </c>
      <c r="F274" s="103" t="s">
        <v>154</v>
      </c>
      <c r="G274" s="102" t="s">
        <v>20</v>
      </c>
      <c r="H274" s="89">
        <v>0</v>
      </c>
      <c r="I274" s="89">
        <v>0</v>
      </c>
      <c r="J274" s="16">
        <v>0</v>
      </c>
      <c r="K274" s="389"/>
      <c r="L274" s="282"/>
      <c r="M274" s="386"/>
      <c r="N274" s="383"/>
    </row>
    <row r="275" spans="1:14" ht="31.5" hidden="1" x14ac:dyDescent="0.25">
      <c r="A275" s="396"/>
      <c r="B275" s="387"/>
      <c r="C275" s="346"/>
      <c r="D275" s="377"/>
      <c r="E275" s="102" t="s">
        <v>24</v>
      </c>
      <c r="F275" s="15" t="s">
        <v>155</v>
      </c>
      <c r="G275" s="102" t="s">
        <v>156</v>
      </c>
      <c r="H275" s="105">
        <v>0</v>
      </c>
      <c r="I275" s="105">
        <v>0</v>
      </c>
      <c r="J275" s="16">
        <v>0</v>
      </c>
      <c r="K275" s="16">
        <v>0</v>
      </c>
      <c r="L275" s="283"/>
      <c r="M275" s="386"/>
      <c r="N275" s="384"/>
    </row>
    <row r="276" spans="1:14" ht="63" x14ac:dyDescent="0.25">
      <c r="A276" s="396"/>
      <c r="B276" s="385" t="s">
        <v>220</v>
      </c>
      <c r="C276" s="346" t="s">
        <v>179</v>
      </c>
      <c r="D276" s="375" t="s">
        <v>17</v>
      </c>
      <c r="E276" s="102" t="s">
        <v>18</v>
      </c>
      <c r="F276" s="103" t="s">
        <v>152</v>
      </c>
      <c r="G276" s="102" t="s">
        <v>20</v>
      </c>
      <c r="H276" s="89">
        <v>10.000265877092273</v>
      </c>
      <c r="I276" s="89">
        <v>9.7709831409752859</v>
      </c>
      <c r="J276" s="95">
        <f>IF(H276/I276*100&gt;100,100,H276/I276*100)</f>
        <v>100</v>
      </c>
      <c r="K276" s="350">
        <f>(J276+J277+J278)/3</f>
        <v>95.833333333333329</v>
      </c>
      <c r="L276" s="356"/>
      <c r="M276" s="386"/>
      <c r="N276" s="382"/>
    </row>
    <row r="277" spans="1:14" ht="63" x14ac:dyDescent="0.25">
      <c r="A277" s="396"/>
      <c r="B277" s="386"/>
      <c r="C277" s="346"/>
      <c r="D277" s="376"/>
      <c r="E277" s="102" t="s">
        <v>18</v>
      </c>
      <c r="F277" s="103" t="s">
        <v>153</v>
      </c>
      <c r="G277" s="102" t="s">
        <v>20</v>
      </c>
      <c r="H277" s="89">
        <v>100</v>
      </c>
      <c r="I277" s="89">
        <v>100</v>
      </c>
      <c r="J277" s="95">
        <f>IF(I277/H277*100&gt;100,100,I277/H277*100)</f>
        <v>100</v>
      </c>
      <c r="K277" s="351"/>
      <c r="L277" s="357"/>
      <c r="M277" s="386"/>
      <c r="N277" s="383"/>
    </row>
    <row r="278" spans="1:14" ht="63" x14ac:dyDescent="0.25">
      <c r="A278" s="396"/>
      <c r="B278" s="386"/>
      <c r="C278" s="346"/>
      <c r="D278" s="376"/>
      <c r="E278" s="102" t="s">
        <v>18</v>
      </c>
      <c r="F278" s="103" t="s">
        <v>154</v>
      </c>
      <c r="G278" s="102" t="s">
        <v>20</v>
      </c>
      <c r="H278" s="89">
        <v>100</v>
      </c>
      <c r="I278" s="89">
        <v>87.5</v>
      </c>
      <c r="J278" s="95">
        <f>IF(I278/H278*100&gt;100,100,I278/H278*100)</f>
        <v>87.5</v>
      </c>
      <c r="K278" s="352"/>
      <c r="L278" s="358"/>
      <c r="M278" s="386"/>
      <c r="N278" s="383"/>
    </row>
    <row r="279" spans="1:14" ht="31.5" x14ac:dyDescent="0.25">
      <c r="A279" s="396"/>
      <c r="B279" s="387"/>
      <c r="C279" s="346"/>
      <c r="D279" s="377"/>
      <c r="E279" s="102" t="s">
        <v>24</v>
      </c>
      <c r="F279" s="15" t="s">
        <v>155</v>
      </c>
      <c r="G279" s="102" t="s">
        <v>156</v>
      </c>
      <c r="H279" s="5">
        <v>22.333333333333332</v>
      </c>
      <c r="I279" s="5">
        <v>22.333333333333332</v>
      </c>
      <c r="J279" s="95">
        <f>IF(I279/H279*100&gt;100,100,I279/H279*100)</f>
        <v>100</v>
      </c>
      <c r="K279" s="95">
        <f>J279</f>
        <v>100</v>
      </c>
      <c r="L279" s="16">
        <f>(K276+K279)/2</f>
        <v>97.916666666666657</v>
      </c>
      <c r="M279" s="386"/>
      <c r="N279" s="384"/>
    </row>
    <row r="280" spans="1:14" ht="63" hidden="1" x14ac:dyDescent="0.25">
      <c r="A280" s="396"/>
      <c r="B280" s="385"/>
      <c r="C280" s="346" t="s">
        <v>181</v>
      </c>
      <c r="D280" s="375" t="s">
        <v>17</v>
      </c>
      <c r="E280" s="102" t="s">
        <v>18</v>
      </c>
      <c r="F280" s="103" t="s">
        <v>152</v>
      </c>
      <c r="G280" s="102" t="s">
        <v>20</v>
      </c>
      <c r="H280" s="89">
        <v>0</v>
      </c>
      <c r="I280" s="89">
        <v>0</v>
      </c>
      <c r="J280" s="16">
        <v>0</v>
      </c>
      <c r="K280" s="350">
        <v>0</v>
      </c>
      <c r="L280" s="281">
        <v>0</v>
      </c>
      <c r="M280" s="386"/>
      <c r="N280" s="382"/>
    </row>
    <row r="281" spans="1:14" ht="63" hidden="1" x14ac:dyDescent="0.25">
      <c r="A281" s="396"/>
      <c r="B281" s="386"/>
      <c r="C281" s="346"/>
      <c r="D281" s="376"/>
      <c r="E281" s="102" t="s">
        <v>18</v>
      </c>
      <c r="F281" s="103" t="s">
        <v>153</v>
      </c>
      <c r="G281" s="102" t="s">
        <v>20</v>
      </c>
      <c r="H281" s="89">
        <v>0</v>
      </c>
      <c r="I281" s="89">
        <v>0</v>
      </c>
      <c r="J281" s="16">
        <v>0</v>
      </c>
      <c r="K281" s="388"/>
      <c r="L281" s="282"/>
      <c r="M281" s="386"/>
      <c r="N281" s="383"/>
    </row>
    <row r="282" spans="1:14" ht="63" hidden="1" x14ac:dyDescent="0.25">
      <c r="A282" s="396"/>
      <c r="B282" s="386"/>
      <c r="C282" s="346"/>
      <c r="D282" s="376"/>
      <c r="E282" s="102" t="s">
        <v>18</v>
      </c>
      <c r="F282" s="103" t="s">
        <v>154</v>
      </c>
      <c r="G282" s="102" t="s">
        <v>20</v>
      </c>
      <c r="H282" s="89">
        <v>0</v>
      </c>
      <c r="I282" s="89">
        <v>0</v>
      </c>
      <c r="J282" s="16">
        <v>0</v>
      </c>
      <c r="K282" s="389"/>
      <c r="L282" s="282"/>
      <c r="M282" s="386"/>
      <c r="N282" s="383"/>
    </row>
    <row r="283" spans="1:14" ht="31.5" hidden="1" x14ac:dyDescent="0.25">
      <c r="A283" s="396"/>
      <c r="B283" s="387"/>
      <c r="C283" s="346"/>
      <c r="D283" s="377"/>
      <c r="E283" s="102" t="s">
        <v>24</v>
      </c>
      <c r="F283" s="15" t="s">
        <v>155</v>
      </c>
      <c r="G283" s="102" t="s">
        <v>156</v>
      </c>
      <c r="H283" s="105">
        <v>0</v>
      </c>
      <c r="I283" s="105">
        <v>0</v>
      </c>
      <c r="J283" s="16">
        <v>0</v>
      </c>
      <c r="K283" s="16">
        <v>0</v>
      </c>
      <c r="L283" s="283"/>
      <c r="M283" s="386"/>
      <c r="N283" s="384"/>
    </row>
    <row r="284" spans="1:14" ht="63" hidden="1" x14ac:dyDescent="0.25">
      <c r="A284" s="396"/>
      <c r="B284" s="385"/>
      <c r="C284" s="346" t="s">
        <v>182</v>
      </c>
      <c r="D284" s="375" t="s">
        <v>17</v>
      </c>
      <c r="E284" s="102" t="s">
        <v>18</v>
      </c>
      <c r="F284" s="103" t="s">
        <v>123</v>
      </c>
      <c r="G284" s="102" t="s">
        <v>20</v>
      </c>
      <c r="H284" s="89">
        <v>0</v>
      </c>
      <c r="I284" s="89">
        <v>0</v>
      </c>
      <c r="J284" s="16">
        <v>0</v>
      </c>
      <c r="K284" s="350">
        <v>0</v>
      </c>
      <c r="L284" s="281">
        <v>0</v>
      </c>
      <c r="M284" s="386"/>
      <c r="N284" s="382"/>
    </row>
    <row r="285" spans="1:14" ht="63" hidden="1" x14ac:dyDescent="0.25">
      <c r="A285" s="396"/>
      <c r="B285" s="386"/>
      <c r="C285" s="346"/>
      <c r="D285" s="376"/>
      <c r="E285" s="102" t="s">
        <v>18</v>
      </c>
      <c r="F285" s="103" t="s">
        <v>124</v>
      </c>
      <c r="G285" s="102" t="s">
        <v>20</v>
      </c>
      <c r="H285" s="89">
        <v>0</v>
      </c>
      <c r="I285" s="89">
        <v>0</v>
      </c>
      <c r="J285" s="16">
        <v>0</v>
      </c>
      <c r="K285" s="388"/>
      <c r="L285" s="390"/>
      <c r="M285" s="386"/>
      <c r="N285" s="383"/>
    </row>
    <row r="286" spans="1:14" ht="47.25" hidden="1" x14ac:dyDescent="0.25">
      <c r="A286" s="396"/>
      <c r="B286" s="386"/>
      <c r="C286" s="346"/>
      <c r="D286" s="376"/>
      <c r="E286" s="102" t="s">
        <v>18</v>
      </c>
      <c r="F286" s="103" t="s">
        <v>125</v>
      </c>
      <c r="G286" s="102" t="s">
        <v>20</v>
      </c>
      <c r="H286" s="89">
        <v>0</v>
      </c>
      <c r="I286" s="89">
        <v>0</v>
      </c>
      <c r="J286" s="16">
        <v>0</v>
      </c>
      <c r="K286" s="389"/>
      <c r="L286" s="390"/>
      <c r="M286" s="386"/>
      <c r="N286" s="383"/>
    </row>
    <row r="287" spans="1:14" ht="31.5" hidden="1" x14ac:dyDescent="0.25">
      <c r="A287" s="396"/>
      <c r="B287" s="387"/>
      <c r="C287" s="346"/>
      <c r="D287" s="377"/>
      <c r="E287" s="102" t="s">
        <v>24</v>
      </c>
      <c r="F287" s="15" t="s">
        <v>155</v>
      </c>
      <c r="G287" s="102" t="s">
        <v>156</v>
      </c>
      <c r="H287" s="105">
        <v>0</v>
      </c>
      <c r="I287" s="105">
        <v>0</v>
      </c>
      <c r="J287" s="16">
        <v>0</v>
      </c>
      <c r="K287" s="16">
        <v>0</v>
      </c>
      <c r="L287" s="391"/>
      <c r="M287" s="386"/>
      <c r="N287" s="384"/>
    </row>
    <row r="288" spans="1:14" ht="63" x14ac:dyDescent="0.25">
      <c r="A288" s="396"/>
      <c r="B288" s="288" t="s">
        <v>197</v>
      </c>
      <c r="C288" s="346" t="s">
        <v>183</v>
      </c>
      <c r="D288" s="375" t="s">
        <v>17</v>
      </c>
      <c r="E288" s="102" t="s">
        <v>18</v>
      </c>
      <c r="F288" s="103" t="s">
        <v>123</v>
      </c>
      <c r="G288" s="102" t="s">
        <v>20</v>
      </c>
      <c r="H288" s="89">
        <v>9.9955293952941187</v>
      </c>
      <c r="I288" s="89">
        <v>11.372470588235295</v>
      </c>
      <c r="J288" s="95">
        <f>IF(H288/I288*100&gt;100,100,H288/I288*100)</f>
        <v>87.892330147104474</v>
      </c>
      <c r="K288" s="350">
        <f>(J288+J289+J290)/3</f>
        <v>95.964110049034829</v>
      </c>
      <c r="L288" s="356"/>
      <c r="M288" s="386"/>
      <c r="N288" s="382"/>
    </row>
    <row r="289" spans="1:14" ht="63" x14ac:dyDescent="0.25">
      <c r="A289" s="396"/>
      <c r="B289" s="289"/>
      <c r="C289" s="346"/>
      <c r="D289" s="376"/>
      <c r="E289" s="102" t="s">
        <v>18</v>
      </c>
      <c r="F289" s="103" t="s">
        <v>124</v>
      </c>
      <c r="G289" s="102" t="s">
        <v>20</v>
      </c>
      <c r="H289" s="89">
        <v>100</v>
      </c>
      <c r="I289" s="89">
        <v>100</v>
      </c>
      <c r="J289" s="95">
        <f>IF(I289/H289*100&gt;100,100,I289/H289*100)</f>
        <v>100</v>
      </c>
      <c r="K289" s="351"/>
      <c r="L289" s="357"/>
      <c r="M289" s="386"/>
      <c r="N289" s="383"/>
    </row>
    <row r="290" spans="1:14" ht="47.25" x14ac:dyDescent="0.25">
      <c r="A290" s="396"/>
      <c r="B290" s="289"/>
      <c r="C290" s="346"/>
      <c r="D290" s="376"/>
      <c r="E290" s="102" t="s">
        <v>18</v>
      </c>
      <c r="F290" s="103" t="s">
        <v>125</v>
      </c>
      <c r="G290" s="102" t="s">
        <v>20</v>
      </c>
      <c r="H290" s="89">
        <v>100</v>
      </c>
      <c r="I290" s="89">
        <v>100</v>
      </c>
      <c r="J290" s="95">
        <f>IF(I290/H290*100&gt;100,100,I290/H290*100)</f>
        <v>100</v>
      </c>
      <c r="K290" s="352"/>
      <c r="L290" s="358"/>
      <c r="M290" s="386"/>
      <c r="N290" s="383"/>
    </row>
    <row r="291" spans="1:14" ht="31.5" x14ac:dyDescent="0.25">
      <c r="A291" s="396"/>
      <c r="B291" s="290"/>
      <c r="C291" s="346"/>
      <c r="D291" s="377"/>
      <c r="E291" s="102" t="s">
        <v>24</v>
      </c>
      <c r="F291" s="15" t="s">
        <v>155</v>
      </c>
      <c r="G291" s="102" t="s">
        <v>156</v>
      </c>
      <c r="H291" s="5">
        <v>2.6666666666666665</v>
      </c>
      <c r="I291" s="5">
        <v>2.6666666666666665</v>
      </c>
      <c r="J291" s="95">
        <f>IF(I291/H291*100&gt;100,100,I291/H291*100)</f>
        <v>100</v>
      </c>
      <c r="K291" s="95">
        <f>J291</f>
        <v>100</v>
      </c>
      <c r="L291" s="16">
        <f>(K288+K291)/2</f>
        <v>97.982055024517422</v>
      </c>
      <c r="M291" s="386"/>
      <c r="N291" s="384"/>
    </row>
    <row r="292" spans="1:14" ht="63" x14ac:dyDescent="0.25">
      <c r="A292" s="396"/>
      <c r="B292" s="385" t="s">
        <v>221</v>
      </c>
      <c r="C292" s="346" t="s">
        <v>184</v>
      </c>
      <c r="D292" s="375" t="s">
        <v>17</v>
      </c>
      <c r="E292" s="102" t="s">
        <v>18</v>
      </c>
      <c r="F292" s="103" t="s">
        <v>123</v>
      </c>
      <c r="G292" s="102" t="s">
        <v>20</v>
      </c>
      <c r="H292" s="89">
        <v>9.9595050992794789</v>
      </c>
      <c r="I292" s="89">
        <v>9.7646652493729107</v>
      </c>
      <c r="J292" s="95">
        <f>IF(H292/I292*100&gt;100,100,H292/I292*100)</f>
        <v>100</v>
      </c>
      <c r="K292" s="350">
        <f>(J292+J293+J294)/3</f>
        <v>99.993778773174071</v>
      </c>
      <c r="L292" s="356"/>
      <c r="M292" s="386"/>
      <c r="N292" s="382"/>
    </row>
    <row r="293" spans="1:14" ht="63" x14ac:dyDescent="0.25">
      <c r="A293" s="396"/>
      <c r="B293" s="386"/>
      <c r="C293" s="346"/>
      <c r="D293" s="376"/>
      <c r="E293" s="102" t="s">
        <v>18</v>
      </c>
      <c r="F293" s="103" t="s">
        <v>124</v>
      </c>
      <c r="G293" s="102" t="s">
        <v>20</v>
      </c>
      <c r="H293" s="89">
        <v>100</v>
      </c>
      <c r="I293" s="89">
        <v>100</v>
      </c>
      <c r="J293" s="95">
        <f t="shared" ref="J293:J299" si="5">IF(I293/H293*100&gt;100,100,I293/H293*100)</f>
        <v>100</v>
      </c>
      <c r="K293" s="351"/>
      <c r="L293" s="357"/>
      <c r="M293" s="386"/>
      <c r="N293" s="383"/>
    </row>
    <row r="294" spans="1:14" ht="47.25" x14ac:dyDescent="0.25">
      <c r="A294" s="396"/>
      <c r="B294" s="386"/>
      <c r="C294" s="346"/>
      <c r="D294" s="376"/>
      <c r="E294" s="102" t="s">
        <v>18</v>
      </c>
      <c r="F294" s="103" t="s">
        <v>125</v>
      </c>
      <c r="G294" s="102" t="s">
        <v>20</v>
      </c>
      <c r="H294" s="89">
        <v>100</v>
      </c>
      <c r="I294" s="89">
        <v>99.981336319522214</v>
      </c>
      <c r="J294" s="95">
        <f t="shared" si="5"/>
        <v>99.981336319522214</v>
      </c>
      <c r="K294" s="352"/>
      <c r="L294" s="358"/>
      <c r="M294" s="386"/>
      <c r="N294" s="383"/>
    </row>
    <row r="295" spans="1:14" ht="31.5" x14ac:dyDescent="0.25">
      <c r="A295" s="396"/>
      <c r="B295" s="387"/>
      <c r="C295" s="346"/>
      <c r="D295" s="377"/>
      <c r="E295" s="102" t="s">
        <v>24</v>
      </c>
      <c r="F295" s="15" t="s">
        <v>155</v>
      </c>
      <c r="G295" s="102" t="s">
        <v>156</v>
      </c>
      <c r="H295" s="5">
        <v>446.33333333333331</v>
      </c>
      <c r="I295" s="5">
        <v>446.41666666666669</v>
      </c>
      <c r="J295" s="95">
        <f t="shared" si="5"/>
        <v>100</v>
      </c>
      <c r="K295" s="95">
        <f>J295</f>
        <v>100</v>
      </c>
      <c r="L295" s="16">
        <f>(K292+K295)/2</f>
        <v>99.996889386587043</v>
      </c>
      <c r="M295" s="386"/>
      <c r="N295" s="384"/>
    </row>
    <row r="296" spans="1:14" ht="63" x14ac:dyDescent="0.25">
      <c r="A296" s="396"/>
      <c r="B296" s="385" t="s">
        <v>187</v>
      </c>
      <c r="C296" s="346" t="s">
        <v>186</v>
      </c>
      <c r="D296" s="375" t="s">
        <v>17</v>
      </c>
      <c r="E296" s="102" t="s">
        <v>18</v>
      </c>
      <c r="F296" s="103" t="s">
        <v>123</v>
      </c>
      <c r="G296" s="102" t="s">
        <v>20</v>
      </c>
      <c r="H296" s="107">
        <v>9.9600000000000009</v>
      </c>
      <c r="I296" s="107">
        <v>7.842352941176471</v>
      </c>
      <c r="J296" s="95">
        <f t="shared" si="5"/>
        <v>78.738483345145283</v>
      </c>
      <c r="K296" s="350">
        <f>(J296+J297+J298)/3</f>
        <v>92.91282778171508</v>
      </c>
      <c r="L296" s="353">
        <f>(K296+K299)/2</f>
        <v>96.456413890857533</v>
      </c>
      <c r="M296" s="386"/>
      <c r="N296" s="382"/>
    </row>
    <row r="297" spans="1:14" ht="63" x14ac:dyDescent="0.25">
      <c r="A297" s="396"/>
      <c r="B297" s="386"/>
      <c r="C297" s="346"/>
      <c r="D297" s="376"/>
      <c r="E297" s="102" t="s">
        <v>18</v>
      </c>
      <c r="F297" s="103" t="s">
        <v>124</v>
      </c>
      <c r="G297" s="102" t="s">
        <v>20</v>
      </c>
      <c r="H297" s="89">
        <v>100</v>
      </c>
      <c r="I297" s="89">
        <v>100</v>
      </c>
      <c r="J297" s="95">
        <f t="shared" si="5"/>
        <v>100</v>
      </c>
      <c r="K297" s="351"/>
      <c r="L297" s="354"/>
      <c r="M297" s="386"/>
      <c r="N297" s="383"/>
    </row>
    <row r="298" spans="1:14" ht="47.25" x14ac:dyDescent="0.25">
      <c r="A298" s="396"/>
      <c r="B298" s="386"/>
      <c r="C298" s="346"/>
      <c r="D298" s="376"/>
      <c r="E298" s="102" t="s">
        <v>18</v>
      </c>
      <c r="F298" s="103" t="s">
        <v>125</v>
      </c>
      <c r="G298" s="102" t="s">
        <v>20</v>
      </c>
      <c r="H298" s="89">
        <v>100</v>
      </c>
      <c r="I298" s="89">
        <v>100</v>
      </c>
      <c r="J298" s="95">
        <f t="shared" si="5"/>
        <v>100</v>
      </c>
      <c r="K298" s="352"/>
      <c r="L298" s="354"/>
      <c r="M298" s="386"/>
      <c r="N298" s="383"/>
    </row>
    <row r="299" spans="1:14" ht="31.5" x14ac:dyDescent="0.25">
      <c r="A299" s="396"/>
      <c r="B299" s="387"/>
      <c r="C299" s="346"/>
      <c r="D299" s="377"/>
      <c r="E299" s="102" t="s">
        <v>24</v>
      </c>
      <c r="F299" s="15" t="s">
        <v>155</v>
      </c>
      <c r="G299" s="102" t="s">
        <v>156</v>
      </c>
      <c r="H299" s="106">
        <v>0.66666666666666663</v>
      </c>
      <c r="I299" s="106">
        <v>0.66666666666666663</v>
      </c>
      <c r="J299" s="95">
        <f t="shared" si="5"/>
        <v>100</v>
      </c>
      <c r="K299" s="95">
        <f>J299</f>
        <v>100</v>
      </c>
      <c r="L299" s="355"/>
      <c r="M299" s="386"/>
      <c r="N299" s="384"/>
    </row>
    <row r="300" spans="1:14" ht="63" hidden="1" x14ac:dyDescent="0.25">
      <c r="A300" s="396"/>
      <c r="B300" s="385"/>
      <c r="C300" s="346" t="s">
        <v>188</v>
      </c>
      <c r="D300" s="375" t="s">
        <v>17</v>
      </c>
      <c r="E300" s="102" t="s">
        <v>18</v>
      </c>
      <c r="F300" s="103" t="s">
        <v>123</v>
      </c>
      <c r="G300" s="102" t="s">
        <v>20</v>
      </c>
      <c r="H300" s="89">
        <v>0</v>
      </c>
      <c r="I300" s="89">
        <v>0</v>
      </c>
      <c r="J300" s="16">
        <v>0</v>
      </c>
      <c r="K300" s="350">
        <v>0</v>
      </c>
      <c r="L300" s="281">
        <v>0</v>
      </c>
      <c r="M300" s="386"/>
      <c r="N300" s="382"/>
    </row>
    <row r="301" spans="1:14" ht="63" hidden="1" x14ac:dyDescent="0.25">
      <c r="A301" s="396"/>
      <c r="B301" s="386"/>
      <c r="C301" s="346"/>
      <c r="D301" s="376"/>
      <c r="E301" s="102" t="s">
        <v>18</v>
      </c>
      <c r="F301" s="103" t="s">
        <v>124</v>
      </c>
      <c r="G301" s="102" t="s">
        <v>20</v>
      </c>
      <c r="H301" s="89">
        <v>0</v>
      </c>
      <c r="I301" s="89">
        <v>0</v>
      </c>
      <c r="J301" s="16">
        <v>0</v>
      </c>
      <c r="K301" s="388"/>
      <c r="L301" s="390"/>
      <c r="M301" s="386"/>
      <c r="N301" s="383"/>
    </row>
    <row r="302" spans="1:14" ht="47.25" hidden="1" x14ac:dyDescent="0.25">
      <c r="A302" s="396"/>
      <c r="B302" s="386"/>
      <c r="C302" s="346"/>
      <c r="D302" s="376"/>
      <c r="E302" s="102" t="s">
        <v>18</v>
      </c>
      <c r="F302" s="103" t="s">
        <v>125</v>
      </c>
      <c r="G302" s="102" t="s">
        <v>20</v>
      </c>
      <c r="H302" s="89">
        <v>0</v>
      </c>
      <c r="I302" s="89">
        <v>0</v>
      </c>
      <c r="J302" s="16">
        <v>0</v>
      </c>
      <c r="K302" s="389"/>
      <c r="L302" s="390"/>
      <c r="M302" s="386"/>
      <c r="N302" s="383"/>
    </row>
    <row r="303" spans="1:14" ht="31.5" hidden="1" x14ac:dyDescent="0.25">
      <c r="A303" s="396"/>
      <c r="B303" s="387"/>
      <c r="C303" s="346"/>
      <c r="D303" s="377"/>
      <c r="E303" s="102" t="s">
        <v>24</v>
      </c>
      <c r="F303" s="15" t="s">
        <v>155</v>
      </c>
      <c r="G303" s="102" t="s">
        <v>156</v>
      </c>
      <c r="H303" s="105">
        <v>0</v>
      </c>
      <c r="I303" s="105">
        <v>0</v>
      </c>
      <c r="J303" s="16">
        <v>0</v>
      </c>
      <c r="K303" s="16">
        <v>0</v>
      </c>
      <c r="L303" s="391"/>
      <c r="M303" s="386"/>
      <c r="N303" s="384"/>
    </row>
    <row r="304" spans="1:14" ht="63" hidden="1" x14ac:dyDescent="0.25">
      <c r="A304" s="396"/>
      <c r="B304" s="385"/>
      <c r="C304" s="346" t="s">
        <v>189</v>
      </c>
      <c r="D304" s="375" t="s">
        <v>17</v>
      </c>
      <c r="E304" s="102" t="s">
        <v>18</v>
      </c>
      <c r="F304" s="103" t="s">
        <v>123</v>
      </c>
      <c r="G304" s="102" t="s">
        <v>20</v>
      </c>
      <c r="H304" s="89">
        <v>0</v>
      </c>
      <c r="I304" s="89">
        <v>0</v>
      </c>
      <c r="J304" s="16">
        <v>0</v>
      </c>
      <c r="K304" s="350">
        <v>0</v>
      </c>
      <c r="L304" s="281">
        <v>0</v>
      </c>
      <c r="M304" s="386"/>
      <c r="N304" s="382"/>
    </row>
    <row r="305" spans="1:14" ht="63" hidden="1" x14ac:dyDescent="0.25">
      <c r="A305" s="396"/>
      <c r="B305" s="386"/>
      <c r="C305" s="346"/>
      <c r="D305" s="376"/>
      <c r="E305" s="102" t="s">
        <v>18</v>
      </c>
      <c r="F305" s="103" t="s">
        <v>124</v>
      </c>
      <c r="G305" s="102" t="s">
        <v>20</v>
      </c>
      <c r="H305" s="89">
        <v>0</v>
      </c>
      <c r="I305" s="89">
        <v>0</v>
      </c>
      <c r="J305" s="16">
        <v>0</v>
      </c>
      <c r="K305" s="388"/>
      <c r="L305" s="282"/>
      <c r="M305" s="386"/>
      <c r="N305" s="383"/>
    </row>
    <row r="306" spans="1:14" ht="47.25" hidden="1" x14ac:dyDescent="0.25">
      <c r="A306" s="396"/>
      <c r="B306" s="386"/>
      <c r="C306" s="346"/>
      <c r="D306" s="376"/>
      <c r="E306" s="102" t="s">
        <v>18</v>
      </c>
      <c r="F306" s="103" t="s">
        <v>125</v>
      </c>
      <c r="G306" s="102" t="s">
        <v>20</v>
      </c>
      <c r="H306" s="89">
        <v>0</v>
      </c>
      <c r="I306" s="89">
        <v>0</v>
      </c>
      <c r="J306" s="16">
        <v>0</v>
      </c>
      <c r="K306" s="389"/>
      <c r="L306" s="282"/>
      <c r="M306" s="386"/>
      <c r="N306" s="383"/>
    </row>
    <row r="307" spans="1:14" ht="31.5" hidden="1" x14ac:dyDescent="0.25">
      <c r="A307" s="396"/>
      <c r="B307" s="387"/>
      <c r="C307" s="346"/>
      <c r="D307" s="377"/>
      <c r="E307" s="102" t="s">
        <v>24</v>
      </c>
      <c r="F307" s="15" t="s">
        <v>155</v>
      </c>
      <c r="G307" s="102" t="s">
        <v>156</v>
      </c>
      <c r="H307" s="105">
        <v>0</v>
      </c>
      <c r="I307" s="105">
        <v>0</v>
      </c>
      <c r="J307" s="16">
        <v>0</v>
      </c>
      <c r="K307" s="16">
        <v>0</v>
      </c>
      <c r="L307" s="283"/>
      <c r="M307" s="386"/>
      <c r="N307" s="384"/>
    </row>
    <row r="308" spans="1:14" ht="63" hidden="1" x14ac:dyDescent="0.25">
      <c r="A308" s="396"/>
      <c r="B308" s="385"/>
      <c r="C308" s="346" t="s">
        <v>191</v>
      </c>
      <c r="D308" s="375" t="s">
        <v>17</v>
      </c>
      <c r="E308" s="102" t="s">
        <v>18</v>
      </c>
      <c r="F308" s="103" t="s">
        <v>123</v>
      </c>
      <c r="G308" s="102" t="s">
        <v>20</v>
      </c>
      <c r="H308" s="89">
        <v>0</v>
      </c>
      <c r="I308" s="89">
        <v>0</v>
      </c>
      <c r="J308" s="16">
        <v>0</v>
      </c>
      <c r="K308" s="350">
        <v>0</v>
      </c>
      <c r="L308" s="281">
        <v>0</v>
      </c>
      <c r="M308" s="386"/>
      <c r="N308" s="382"/>
    </row>
    <row r="309" spans="1:14" ht="63" hidden="1" x14ac:dyDescent="0.25">
      <c r="A309" s="396"/>
      <c r="B309" s="386"/>
      <c r="C309" s="346"/>
      <c r="D309" s="376"/>
      <c r="E309" s="102" t="s">
        <v>18</v>
      </c>
      <c r="F309" s="103" t="s">
        <v>124</v>
      </c>
      <c r="G309" s="102" t="s">
        <v>20</v>
      </c>
      <c r="H309" s="89">
        <v>0</v>
      </c>
      <c r="I309" s="89">
        <v>0</v>
      </c>
      <c r="J309" s="16">
        <v>0</v>
      </c>
      <c r="K309" s="388"/>
      <c r="L309" s="390"/>
      <c r="M309" s="386"/>
      <c r="N309" s="383"/>
    </row>
    <row r="310" spans="1:14" ht="47.25" hidden="1" x14ac:dyDescent="0.25">
      <c r="A310" s="396"/>
      <c r="B310" s="386"/>
      <c r="C310" s="346"/>
      <c r="D310" s="376"/>
      <c r="E310" s="102" t="s">
        <v>18</v>
      </c>
      <c r="F310" s="103" t="s">
        <v>125</v>
      </c>
      <c r="G310" s="102" t="s">
        <v>20</v>
      </c>
      <c r="H310" s="89">
        <v>0</v>
      </c>
      <c r="I310" s="89">
        <v>0</v>
      </c>
      <c r="J310" s="16">
        <v>0</v>
      </c>
      <c r="K310" s="389"/>
      <c r="L310" s="390"/>
      <c r="M310" s="386"/>
      <c r="N310" s="383"/>
    </row>
    <row r="311" spans="1:14" ht="31.5" hidden="1" x14ac:dyDescent="0.25">
      <c r="A311" s="396"/>
      <c r="B311" s="387"/>
      <c r="C311" s="346"/>
      <c r="D311" s="377"/>
      <c r="E311" s="102" t="s">
        <v>24</v>
      </c>
      <c r="F311" s="15" t="s">
        <v>155</v>
      </c>
      <c r="G311" s="102" t="s">
        <v>156</v>
      </c>
      <c r="H311" s="105">
        <v>0</v>
      </c>
      <c r="I311" s="105">
        <v>0</v>
      </c>
      <c r="J311" s="16">
        <v>0</v>
      </c>
      <c r="K311" s="16">
        <v>0</v>
      </c>
      <c r="L311" s="391"/>
      <c r="M311" s="386"/>
      <c r="N311" s="384"/>
    </row>
    <row r="312" spans="1:14" ht="63" hidden="1" x14ac:dyDescent="0.25">
      <c r="A312" s="396"/>
      <c r="B312" s="385"/>
      <c r="C312" s="346" t="s">
        <v>192</v>
      </c>
      <c r="D312" s="375" t="s">
        <v>17</v>
      </c>
      <c r="E312" s="102" t="s">
        <v>18</v>
      </c>
      <c r="F312" s="103" t="s">
        <v>123</v>
      </c>
      <c r="G312" s="102" t="s">
        <v>20</v>
      </c>
      <c r="H312" s="89">
        <v>0</v>
      </c>
      <c r="I312" s="89">
        <v>0</v>
      </c>
      <c r="J312" s="16">
        <v>0</v>
      </c>
      <c r="K312" s="350">
        <v>0</v>
      </c>
      <c r="L312" s="281">
        <v>0</v>
      </c>
      <c r="M312" s="386"/>
      <c r="N312" s="382"/>
    </row>
    <row r="313" spans="1:14" ht="63" hidden="1" x14ac:dyDescent="0.25">
      <c r="A313" s="396"/>
      <c r="B313" s="386"/>
      <c r="C313" s="346"/>
      <c r="D313" s="376"/>
      <c r="E313" s="102" t="s">
        <v>18</v>
      </c>
      <c r="F313" s="103" t="s">
        <v>124</v>
      </c>
      <c r="G313" s="102" t="s">
        <v>20</v>
      </c>
      <c r="H313" s="89">
        <v>0</v>
      </c>
      <c r="I313" s="89">
        <v>0</v>
      </c>
      <c r="J313" s="16">
        <v>0</v>
      </c>
      <c r="K313" s="388"/>
      <c r="L313" s="282"/>
      <c r="M313" s="386"/>
      <c r="N313" s="383"/>
    </row>
    <row r="314" spans="1:14" ht="47.25" hidden="1" x14ac:dyDescent="0.25">
      <c r="A314" s="396"/>
      <c r="B314" s="386"/>
      <c r="C314" s="346"/>
      <c r="D314" s="376"/>
      <c r="E314" s="102" t="s">
        <v>18</v>
      </c>
      <c r="F314" s="103" t="s">
        <v>125</v>
      </c>
      <c r="G314" s="102" t="s">
        <v>20</v>
      </c>
      <c r="H314" s="89">
        <v>0</v>
      </c>
      <c r="I314" s="89">
        <v>0</v>
      </c>
      <c r="J314" s="16">
        <v>0</v>
      </c>
      <c r="K314" s="389"/>
      <c r="L314" s="282"/>
      <c r="M314" s="386"/>
      <c r="N314" s="383"/>
    </row>
    <row r="315" spans="1:14" ht="31.5" hidden="1" x14ac:dyDescent="0.25">
      <c r="A315" s="396"/>
      <c r="B315" s="387"/>
      <c r="C315" s="346"/>
      <c r="D315" s="377"/>
      <c r="E315" s="102" t="s">
        <v>24</v>
      </c>
      <c r="F315" s="15" t="s">
        <v>155</v>
      </c>
      <c r="G315" s="102" t="s">
        <v>156</v>
      </c>
      <c r="H315" s="105">
        <v>0</v>
      </c>
      <c r="I315" s="105">
        <v>0</v>
      </c>
      <c r="J315" s="16">
        <v>0</v>
      </c>
      <c r="K315" s="16">
        <v>0</v>
      </c>
      <c r="L315" s="283"/>
      <c r="M315" s="386"/>
      <c r="N315" s="384"/>
    </row>
    <row r="316" spans="1:14" ht="63" x14ac:dyDescent="0.25">
      <c r="A316" s="396"/>
      <c r="B316" s="385" t="s">
        <v>195</v>
      </c>
      <c r="C316" s="346" t="s">
        <v>194</v>
      </c>
      <c r="D316" s="375" t="s">
        <v>17</v>
      </c>
      <c r="E316" s="102" t="s">
        <v>18</v>
      </c>
      <c r="F316" s="103" t="s">
        <v>123</v>
      </c>
      <c r="G316" s="102" t="s">
        <v>20</v>
      </c>
      <c r="H316" s="89">
        <v>9.9957610731766255</v>
      </c>
      <c r="I316" s="89">
        <v>9.7709831409752859</v>
      </c>
      <c r="J316" s="95">
        <f>IF(I316/H316*100&gt;100,100,I316/H316*100)</f>
        <v>97.751267456716974</v>
      </c>
      <c r="K316" s="350">
        <f>(J316+J317+J318)/3</f>
        <v>99.250422485572315</v>
      </c>
      <c r="L316" s="353">
        <f>(K316+K319)/2</f>
        <v>99.62521124278615</v>
      </c>
      <c r="M316" s="386"/>
      <c r="N316" s="382"/>
    </row>
    <row r="317" spans="1:14" ht="63" x14ac:dyDescent="0.25">
      <c r="A317" s="396"/>
      <c r="B317" s="386"/>
      <c r="C317" s="346"/>
      <c r="D317" s="376"/>
      <c r="E317" s="102" t="s">
        <v>18</v>
      </c>
      <c r="F317" s="103" t="s">
        <v>124</v>
      </c>
      <c r="G317" s="102" t="s">
        <v>20</v>
      </c>
      <c r="H317" s="89">
        <v>100</v>
      </c>
      <c r="I317" s="89">
        <v>100</v>
      </c>
      <c r="J317" s="95">
        <f>IF(I317/H317*100&gt;100,100,I317/H317*100)</f>
        <v>100</v>
      </c>
      <c r="K317" s="351"/>
      <c r="L317" s="354"/>
      <c r="M317" s="386"/>
      <c r="N317" s="383"/>
    </row>
    <row r="318" spans="1:14" ht="47.25" x14ac:dyDescent="0.25">
      <c r="A318" s="396"/>
      <c r="B318" s="386"/>
      <c r="C318" s="346"/>
      <c r="D318" s="376"/>
      <c r="E318" s="102" t="s">
        <v>18</v>
      </c>
      <c r="F318" s="103" t="s">
        <v>125</v>
      </c>
      <c r="G318" s="102" t="s">
        <v>20</v>
      </c>
      <c r="H318" s="89">
        <v>100</v>
      </c>
      <c r="I318" s="89">
        <v>100</v>
      </c>
      <c r="J318" s="95">
        <f>IF(I318/H318*100&gt;100,100,I318/H318*100)</f>
        <v>100</v>
      </c>
      <c r="K318" s="352"/>
      <c r="L318" s="354"/>
      <c r="M318" s="386"/>
      <c r="N318" s="383"/>
    </row>
    <row r="319" spans="1:14" ht="31.5" x14ac:dyDescent="0.25">
      <c r="A319" s="396"/>
      <c r="B319" s="387"/>
      <c r="C319" s="346"/>
      <c r="D319" s="377"/>
      <c r="E319" s="102" t="s">
        <v>24</v>
      </c>
      <c r="F319" s="15" t="s">
        <v>155</v>
      </c>
      <c r="G319" s="102" t="s">
        <v>156</v>
      </c>
      <c r="H319" s="106">
        <v>22.333333333333332</v>
      </c>
      <c r="I319" s="106">
        <v>22.333333333333332</v>
      </c>
      <c r="J319" s="95">
        <f>IF(I319/H319*100&gt;100,100,I319/H319*100)</f>
        <v>100</v>
      </c>
      <c r="K319" s="95">
        <f>J319</f>
        <v>100</v>
      </c>
      <c r="L319" s="355"/>
      <c r="M319" s="386"/>
      <c r="N319" s="384"/>
    </row>
    <row r="320" spans="1:14" ht="63" x14ac:dyDescent="0.25">
      <c r="A320" s="396"/>
      <c r="B320" s="385" t="s">
        <v>197</v>
      </c>
      <c r="C320" s="346" t="s">
        <v>196</v>
      </c>
      <c r="D320" s="375" t="s">
        <v>17</v>
      </c>
      <c r="E320" s="102" t="s">
        <v>18</v>
      </c>
      <c r="F320" s="103" t="s">
        <v>123</v>
      </c>
      <c r="G320" s="102" t="s">
        <v>20</v>
      </c>
      <c r="H320" s="89">
        <v>9.9688906882591084</v>
      </c>
      <c r="I320" s="89">
        <v>7.2427411142296503</v>
      </c>
      <c r="J320" s="95">
        <f>IF(H320/I320*100&gt;100,100,H320/I320*100)</f>
        <v>100</v>
      </c>
      <c r="K320" s="350">
        <f>(J320+J321+J322)/3</f>
        <v>100</v>
      </c>
      <c r="L320" s="353">
        <f>(K320+K323)/2</f>
        <v>100</v>
      </c>
      <c r="M320" s="386"/>
      <c r="N320" s="382"/>
    </row>
    <row r="321" spans="1:14" ht="63" x14ac:dyDescent="0.25">
      <c r="A321" s="396"/>
      <c r="B321" s="386"/>
      <c r="C321" s="346"/>
      <c r="D321" s="376"/>
      <c r="E321" s="102" t="s">
        <v>18</v>
      </c>
      <c r="F321" s="103" t="s">
        <v>124</v>
      </c>
      <c r="G321" s="102" t="s">
        <v>20</v>
      </c>
      <c r="H321" s="89">
        <v>100</v>
      </c>
      <c r="I321" s="89">
        <v>100</v>
      </c>
      <c r="J321" s="95">
        <f>IF(I321/H321*100&gt;100,100,I321/H321*100)</f>
        <v>100</v>
      </c>
      <c r="K321" s="378"/>
      <c r="L321" s="380"/>
      <c r="M321" s="386"/>
      <c r="N321" s="383"/>
    </row>
    <row r="322" spans="1:14" ht="47.25" x14ac:dyDescent="0.25">
      <c r="A322" s="396"/>
      <c r="B322" s="386"/>
      <c r="C322" s="346"/>
      <c r="D322" s="376"/>
      <c r="E322" s="102" t="s">
        <v>18</v>
      </c>
      <c r="F322" s="103" t="s">
        <v>125</v>
      </c>
      <c r="G322" s="102" t="s">
        <v>20</v>
      </c>
      <c r="H322" s="89">
        <v>100</v>
      </c>
      <c r="I322" s="89">
        <v>100</v>
      </c>
      <c r="J322" s="95">
        <f>IF(I322/H322*100&gt;100,100,I322/H322*100)</f>
        <v>100</v>
      </c>
      <c r="K322" s="379"/>
      <c r="L322" s="380"/>
      <c r="M322" s="386"/>
      <c r="N322" s="383"/>
    </row>
    <row r="323" spans="1:14" ht="31.5" x14ac:dyDescent="0.25">
      <c r="A323" s="396"/>
      <c r="B323" s="387"/>
      <c r="C323" s="346"/>
      <c r="D323" s="377"/>
      <c r="E323" s="102" t="s">
        <v>24</v>
      </c>
      <c r="F323" s="15" t="s">
        <v>155</v>
      </c>
      <c r="G323" s="102" t="s">
        <v>156</v>
      </c>
      <c r="H323" s="106">
        <v>13.333333333333334</v>
      </c>
      <c r="I323" s="106">
        <v>13.583333333333334</v>
      </c>
      <c r="J323" s="95">
        <f>IF(I323/H323*100&gt;100,100,I323/H323*100)</f>
        <v>100</v>
      </c>
      <c r="K323" s="95">
        <f>J323</f>
        <v>100</v>
      </c>
      <c r="L323" s="381"/>
      <c r="M323" s="386"/>
      <c r="N323" s="384"/>
    </row>
    <row r="324" spans="1:14" ht="63" x14ac:dyDescent="0.25">
      <c r="A324" s="396"/>
      <c r="B324" s="385" t="s">
        <v>199</v>
      </c>
      <c r="C324" s="346" t="s">
        <v>198</v>
      </c>
      <c r="D324" s="375" t="s">
        <v>17</v>
      </c>
      <c r="E324" s="102" t="s">
        <v>18</v>
      </c>
      <c r="F324" s="103" t="s">
        <v>123</v>
      </c>
      <c r="G324" s="102" t="s">
        <v>20</v>
      </c>
      <c r="H324" s="89">
        <v>10.00130983567516</v>
      </c>
      <c r="I324" s="89">
        <v>10.247975708502024</v>
      </c>
      <c r="J324" s="95">
        <f>IF(H324/I324*100&gt;100,100,H324/I324*100)</f>
        <v>97.593028322440091</v>
      </c>
      <c r="K324" s="350">
        <f>(J324+J325+J326)/3</f>
        <v>99.197676107480035</v>
      </c>
      <c r="L324" s="353">
        <f>(K324+K327)/2</f>
        <v>96.657661583151778</v>
      </c>
      <c r="M324" s="386"/>
      <c r="N324" s="382"/>
    </row>
    <row r="325" spans="1:14" ht="63" x14ac:dyDescent="0.25">
      <c r="A325" s="396"/>
      <c r="B325" s="386"/>
      <c r="C325" s="346"/>
      <c r="D325" s="376"/>
      <c r="E325" s="102" t="s">
        <v>18</v>
      </c>
      <c r="F325" s="103" t="s">
        <v>124</v>
      </c>
      <c r="G325" s="102" t="s">
        <v>20</v>
      </c>
      <c r="H325" s="89">
        <v>100</v>
      </c>
      <c r="I325" s="89">
        <v>100</v>
      </c>
      <c r="J325" s="95">
        <f>IF(I325/H325*100&gt;100,100,I325/H325*100)</f>
        <v>100</v>
      </c>
      <c r="K325" s="378"/>
      <c r="L325" s="380"/>
      <c r="M325" s="386"/>
      <c r="N325" s="383"/>
    </row>
    <row r="326" spans="1:14" ht="47.25" x14ac:dyDescent="0.25">
      <c r="A326" s="396"/>
      <c r="B326" s="386"/>
      <c r="C326" s="346"/>
      <c r="D326" s="376"/>
      <c r="E326" s="102" t="s">
        <v>18</v>
      </c>
      <c r="F326" s="103" t="s">
        <v>125</v>
      </c>
      <c r="G326" s="102" t="s">
        <v>20</v>
      </c>
      <c r="H326" s="89">
        <v>100</v>
      </c>
      <c r="I326" s="89">
        <v>100</v>
      </c>
      <c r="J326" s="95">
        <f>IF(I326/H326*100&gt;100,100,I326/H326*100)</f>
        <v>100</v>
      </c>
      <c r="K326" s="379"/>
      <c r="L326" s="380"/>
      <c r="M326" s="386"/>
      <c r="N326" s="383"/>
    </row>
    <row r="327" spans="1:14" ht="31.5" x14ac:dyDescent="0.25">
      <c r="A327" s="396"/>
      <c r="B327" s="387"/>
      <c r="C327" s="346"/>
      <c r="D327" s="377"/>
      <c r="E327" s="102" t="s">
        <v>24</v>
      </c>
      <c r="F327" s="15" t="s">
        <v>155</v>
      </c>
      <c r="G327" s="102" t="s">
        <v>156</v>
      </c>
      <c r="H327" s="106">
        <v>5.666666666666667</v>
      </c>
      <c r="I327" s="106">
        <v>5.333333333333333</v>
      </c>
      <c r="J327" s="95">
        <f>IF(I327/H327*100&gt;100,100,I327/H327*100)</f>
        <v>94.117647058823522</v>
      </c>
      <c r="K327" s="95">
        <f>J327</f>
        <v>94.117647058823522</v>
      </c>
      <c r="L327" s="381"/>
      <c r="M327" s="386"/>
      <c r="N327" s="384"/>
    </row>
    <row r="328" spans="1:14" ht="63" hidden="1" x14ac:dyDescent="0.25">
      <c r="A328" s="396"/>
      <c r="B328" s="108" t="s">
        <v>201</v>
      </c>
      <c r="C328" s="346" t="s">
        <v>200</v>
      </c>
      <c r="D328" s="375" t="s">
        <v>17</v>
      </c>
      <c r="E328" s="102" t="s">
        <v>18</v>
      </c>
      <c r="F328" s="103" t="s">
        <v>123</v>
      </c>
      <c r="G328" s="102" t="s">
        <v>20</v>
      </c>
      <c r="H328" s="89">
        <v>0</v>
      </c>
      <c r="I328" s="89">
        <v>0</v>
      </c>
      <c r="J328" s="95">
        <v>0</v>
      </c>
      <c r="K328" s="350">
        <v>0</v>
      </c>
      <c r="L328" s="353">
        <v>0</v>
      </c>
      <c r="M328" s="386"/>
      <c r="N328" s="382"/>
    </row>
    <row r="329" spans="1:14" ht="63" hidden="1" x14ac:dyDescent="0.25">
      <c r="A329" s="396"/>
      <c r="B329" s="109"/>
      <c r="C329" s="346"/>
      <c r="D329" s="376"/>
      <c r="E329" s="102" t="s">
        <v>18</v>
      </c>
      <c r="F329" s="103" t="s">
        <v>124</v>
      </c>
      <c r="G329" s="102" t="s">
        <v>20</v>
      </c>
      <c r="H329" s="89">
        <v>0</v>
      </c>
      <c r="I329" s="89">
        <v>0</v>
      </c>
      <c r="J329" s="95">
        <v>0</v>
      </c>
      <c r="K329" s="378"/>
      <c r="L329" s="380"/>
      <c r="M329" s="386"/>
      <c r="N329" s="383"/>
    </row>
    <row r="330" spans="1:14" ht="47.25" hidden="1" x14ac:dyDescent="0.25">
      <c r="A330" s="396"/>
      <c r="B330" s="109"/>
      <c r="C330" s="346"/>
      <c r="D330" s="376"/>
      <c r="E330" s="102" t="s">
        <v>18</v>
      </c>
      <c r="F330" s="103" t="s">
        <v>125</v>
      </c>
      <c r="G330" s="102" t="s">
        <v>20</v>
      </c>
      <c r="H330" s="89">
        <v>0</v>
      </c>
      <c r="I330" s="89">
        <v>0</v>
      </c>
      <c r="J330" s="95">
        <v>0</v>
      </c>
      <c r="K330" s="379"/>
      <c r="L330" s="380"/>
      <c r="M330" s="386"/>
      <c r="N330" s="383"/>
    </row>
    <row r="331" spans="1:14" ht="31.5" hidden="1" x14ac:dyDescent="0.25">
      <c r="A331" s="397"/>
      <c r="B331" s="110"/>
      <c r="C331" s="346"/>
      <c r="D331" s="377"/>
      <c r="E331" s="102" t="s">
        <v>24</v>
      </c>
      <c r="F331" s="15" t="s">
        <v>155</v>
      </c>
      <c r="G331" s="102" t="s">
        <v>156</v>
      </c>
      <c r="H331" s="105">
        <v>0</v>
      </c>
      <c r="I331" s="105">
        <v>0</v>
      </c>
      <c r="J331" s="95">
        <v>0</v>
      </c>
      <c r="K331" s="95">
        <v>0</v>
      </c>
      <c r="L331" s="381"/>
      <c r="M331" s="387"/>
      <c r="N331" s="384"/>
    </row>
    <row r="332" spans="1:14" ht="31.5" x14ac:dyDescent="0.25">
      <c r="A332" s="111"/>
      <c r="B332" s="112" t="s">
        <v>222</v>
      </c>
      <c r="C332" s="113" t="s">
        <v>223</v>
      </c>
      <c r="D332" s="114"/>
      <c r="E332" s="103" t="s">
        <v>24</v>
      </c>
      <c r="F332" s="15" t="s">
        <v>155</v>
      </c>
      <c r="G332" s="103" t="s">
        <v>156</v>
      </c>
      <c r="H332" s="75">
        <v>2044</v>
      </c>
      <c r="I332" s="75">
        <v>2042</v>
      </c>
      <c r="J332" s="12">
        <f>IF(I332/H332*100&gt;100,100,I332/H332*100)</f>
        <v>99.902152641878672</v>
      </c>
      <c r="K332" s="12">
        <v>100</v>
      </c>
      <c r="L332" s="12">
        <v>100</v>
      </c>
      <c r="M332" s="115"/>
      <c r="N332" s="116"/>
    </row>
    <row r="335" spans="1:14" x14ac:dyDescent="0.25">
      <c r="H335" s="6"/>
      <c r="I335" s="6"/>
    </row>
    <row r="337" spans="1:6" ht="15.75" x14ac:dyDescent="0.25">
      <c r="A337" s="31"/>
      <c r="B337" s="32" t="s">
        <v>126</v>
      </c>
      <c r="C337" s="33"/>
      <c r="D337" s="33"/>
      <c r="E337" s="34"/>
      <c r="F337" s="35" t="s">
        <v>127</v>
      </c>
    </row>
    <row r="338" spans="1:6" ht="15.75" x14ac:dyDescent="0.25">
      <c r="A338" s="31"/>
      <c r="B338" s="32"/>
      <c r="C338" s="31"/>
      <c r="D338" s="37"/>
      <c r="E338" s="31"/>
      <c r="F338" s="37"/>
    </row>
    <row r="339" spans="1:6" ht="15.75" x14ac:dyDescent="0.25">
      <c r="A339" s="31"/>
      <c r="B339" s="32"/>
      <c r="C339" s="31"/>
      <c r="D339" s="37"/>
      <c r="E339" s="31"/>
      <c r="F339" s="37"/>
    </row>
    <row r="340" spans="1:6" ht="15.75" x14ac:dyDescent="0.25">
      <c r="A340" s="31"/>
      <c r="B340" s="32"/>
      <c r="C340" s="31"/>
      <c r="D340" s="37"/>
      <c r="E340" s="31"/>
      <c r="F340" s="37"/>
    </row>
    <row r="341" spans="1:6" ht="15.75" x14ac:dyDescent="0.25">
      <c r="A341" s="31"/>
      <c r="B341" s="32" t="s">
        <v>128</v>
      </c>
      <c r="C341" s="31"/>
      <c r="D341" s="37"/>
      <c r="E341" s="31"/>
      <c r="F341" s="37"/>
    </row>
  </sheetData>
  <autoFilter ref="A3:O332"/>
  <mergeCells count="414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N8:N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44:N147"/>
    <mergeCell ref="C148:C151"/>
    <mergeCell ref="D148:D151"/>
    <mergeCell ref="K148:K150"/>
    <mergeCell ref="L148:L151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N140:N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N168:N171"/>
    <mergeCell ref="C172:C175"/>
    <mergeCell ref="D172:D175"/>
    <mergeCell ref="K172:K174"/>
    <mergeCell ref="L172:L175"/>
    <mergeCell ref="C160:C163"/>
    <mergeCell ref="D160:D163"/>
    <mergeCell ref="K160:K162"/>
    <mergeCell ref="L160:L163"/>
    <mergeCell ref="C164:C167"/>
    <mergeCell ref="D164:D167"/>
    <mergeCell ref="K164:K166"/>
    <mergeCell ref="L164:L167"/>
    <mergeCell ref="C176:C179"/>
    <mergeCell ref="D176:D179"/>
    <mergeCell ref="K176:K178"/>
    <mergeCell ref="L176:L179"/>
    <mergeCell ref="C180:C183"/>
    <mergeCell ref="D180:D183"/>
    <mergeCell ref="K180:K182"/>
    <mergeCell ref="C168:C171"/>
    <mergeCell ref="D168:D171"/>
    <mergeCell ref="K168:K170"/>
    <mergeCell ref="L168:L171"/>
    <mergeCell ref="C184:C187"/>
    <mergeCell ref="D184:D187"/>
    <mergeCell ref="K184:K186"/>
    <mergeCell ref="L184:L187"/>
    <mergeCell ref="N184:N187"/>
    <mergeCell ref="C188:C191"/>
    <mergeCell ref="D188:D191"/>
    <mergeCell ref="K188:K190"/>
    <mergeCell ref="L188:L191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8:C211"/>
    <mergeCell ref="D208:D211"/>
    <mergeCell ref="K208:K210"/>
    <mergeCell ref="L208:L211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  <mergeCell ref="A216:A331"/>
    <mergeCell ref="B216:B219"/>
    <mergeCell ref="C216:C219"/>
    <mergeCell ref="D216:D219"/>
    <mergeCell ref="K216:K218"/>
    <mergeCell ref="L216:L219"/>
    <mergeCell ref="D224:D227"/>
    <mergeCell ref="K224:K226"/>
    <mergeCell ref="L224:L227"/>
    <mergeCell ref="B232:B235"/>
    <mergeCell ref="N224:N227"/>
    <mergeCell ref="B228:B231"/>
    <mergeCell ref="C228:C231"/>
    <mergeCell ref="D228:D231"/>
    <mergeCell ref="K228:K230"/>
    <mergeCell ref="L228:L230"/>
    <mergeCell ref="N228:N231"/>
    <mergeCell ref="M216:M331"/>
    <mergeCell ref="N216:N219"/>
    <mergeCell ref="B220:B223"/>
    <mergeCell ref="C220:C223"/>
    <mergeCell ref="D220:D223"/>
    <mergeCell ref="K220:K222"/>
    <mergeCell ref="L220:L222"/>
    <mergeCell ref="N220:N223"/>
    <mergeCell ref="B224:B227"/>
    <mergeCell ref="C224:C227"/>
    <mergeCell ref="N236:N239"/>
    <mergeCell ref="B240:B243"/>
    <mergeCell ref="C240:C243"/>
    <mergeCell ref="D240:D243"/>
    <mergeCell ref="K240:K242"/>
    <mergeCell ref="L240:L242"/>
    <mergeCell ref="N240:N243"/>
    <mergeCell ref="C232:C235"/>
    <mergeCell ref="D232:D235"/>
    <mergeCell ref="K232:K234"/>
    <mergeCell ref="L232:L235"/>
    <mergeCell ref="N232:N235"/>
    <mergeCell ref="B236:B239"/>
    <mergeCell ref="C236:C239"/>
    <mergeCell ref="D236:D239"/>
    <mergeCell ref="K236:K238"/>
    <mergeCell ref="L236:L239"/>
    <mergeCell ref="B248:B251"/>
    <mergeCell ref="C248:C251"/>
    <mergeCell ref="D248:D251"/>
    <mergeCell ref="K248:K250"/>
    <mergeCell ref="L248:L250"/>
    <mergeCell ref="N248:N251"/>
    <mergeCell ref="B244:B247"/>
    <mergeCell ref="C244:C247"/>
    <mergeCell ref="D244:D247"/>
    <mergeCell ref="K244:K246"/>
    <mergeCell ref="L244:L246"/>
    <mergeCell ref="N244:N247"/>
    <mergeCell ref="B256:B259"/>
    <mergeCell ref="C256:C259"/>
    <mergeCell ref="D256:D259"/>
    <mergeCell ref="K256:K258"/>
    <mergeCell ref="L256:L259"/>
    <mergeCell ref="N256:N259"/>
    <mergeCell ref="B252:B255"/>
    <mergeCell ref="C252:C255"/>
    <mergeCell ref="D252:D255"/>
    <mergeCell ref="K252:K254"/>
    <mergeCell ref="L252:L255"/>
    <mergeCell ref="N252:N255"/>
    <mergeCell ref="B264:B267"/>
    <mergeCell ref="C264:C267"/>
    <mergeCell ref="D264:D267"/>
    <mergeCell ref="K264:K266"/>
    <mergeCell ref="L264:L267"/>
    <mergeCell ref="N264:N267"/>
    <mergeCell ref="B260:B263"/>
    <mergeCell ref="C260:C263"/>
    <mergeCell ref="D260:D263"/>
    <mergeCell ref="K260:K262"/>
    <mergeCell ref="L260:L262"/>
    <mergeCell ref="N260:N263"/>
    <mergeCell ref="B272:B275"/>
    <mergeCell ref="C272:C275"/>
    <mergeCell ref="D272:D275"/>
    <mergeCell ref="K272:K274"/>
    <mergeCell ref="L272:L275"/>
    <mergeCell ref="N272:N275"/>
    <mergeCell ref="B268:B271"/>
    <mergeCell ref="C268:C271"/>
    <mergeCell ref="D268:D271"/>
    <mergeCell ref="K268:K270"/>
    <mergeCell ref="L268:L271"/>
    <mergeCell ref="N268:N271"/>
    <mergeCell ref="B280:B283"/>
    <mergeCell ref="C280:C283"/>
    <mergeCell ref="D280:D283"/>
    <mergeCell ref="K280:K282"/>
    <mergeCell ref="L280:L283"/>
    <mergeCell ref="N280:N283"/>
    <mergeCell ref="B276:B279"/>
    <mergeCell ref="C276:C279"/>
    <mergeCell ref="D276:D279"/>
    <mergeCell ref="K276:K278"/>
    <mergeCell ref="L276:L278"/>
    <mergeCell ref="N276:N279"/>
    <mergeCell ref="B288:B291"/>
    <mergeCell ref="C288:C291"/>
    <mergeCell ref="D288:D291"/>
    <mergeCell ref="K288:K290"/>
    <mergeCell ref="L288:L290"/>
    <mergeCell ref="N288:N291"/>
    <mergeCell ref="B284:B287"/>
    <mergeCell ref="C284:C287"/>
    <mergeCell ref="D284:D287"/>
    <mergeCell ref="K284:K286"/>
    <mergeCell ref="L284:L287"/>
    <mergeCell ref="N284:N287"/>
    <mergeCell ref="B296:B299"/>
    <mergeCell ref="C296:C299"/>
    <mergeCell ref="D296:D299"/>
    <mergeCell ref="K296:K298"/>
    <mergeCell ref="L296:L299"/>
    <mergeCell ref="N296:N299"/>
    <mergeCell ref="B292:B295"/>
    <mergeCell ref="C292:C295"/>
    <mergeCell ref="D292:D295"/>
    <mergeCell ref="K292:K294"/>
    <mergeCell ref="L292:L294"/>
    <mergeCell ref="N292:N295"/>
    <mergeCell ref="B304:B307"/>
    <mergeCell ref="C304:C307"/>
    <mergeCell ref="D304:D307"/>
    <mergeCell ref="K304:K306"/>
    <mergeCell ref="L304:L307"/>
    <mergeCell ref="N304:N307"/>
    <mergeCell ref="B300:B303"/>
    <mergeCell ref="C300:C303"/>
    <mergeCell ref="D300:D303"/>
    <mergeCell ref="K300:K302"/>
    <mergeCell ref="L300:L303"/>
    <mergeCell ref="N300:N303"/>
    <mergeCell ref="B312:B315"/>
    <mergeCell ref="C312:C315"/>
    <mergeCell ref="D312:D315"/>
    <mergeCell ref="K312:K314"/>
    <mergeCell ref="L312:L315"/>
    <mergeCell ref="N312:N315"/>
    <mergeCell ref="B308:B311"/>
    <mergeCell ref="C308:C311"/>
    <mergeCell ref="D308:D311"/>
    <mergeCell ref="K308:K310"/>
    <mergeCell ref="L308:L311"/>
    <mergeCell ref="N308:N311"/>
    <mergeCell ref="B320:B323"/>
    <mergeCell ref="C320:C323"/>
    <mergeCell ref="D320:D323"/>
    <mergeCell ref="K320:K322"/>
    <mergeCell ref="L320:L323"/>
    <mergeCell ref="N320:N323"/>
    <mergeCell ref="B316:B319"/>
    <mergeCell ref="C316:C319"/>
    <mergeCell ref="D316:D319"/>
    <mergeCell ref="K316:K318"/>
    <mergeCell ref="L316:L319"/>
    <mergeCell ref="N316:N319"/>
    <mergeCell ref="C328:C331"/>
    <mergeCell ref="D328:D331"/>
    <mergeCell ref="K328:K330"/>
    <mergeCell ref="L328:L331"/>
    <mergeCell ref="N328:N331"/>
    <mergeCell ref="B324:B327"/>
    <mergeCell ref="C324:C327"/>
    <mergeCell ref="D324:D327"/>
    <mergeCell ref="K324:K326"/>
    <mergeCell ref="L324:L327"/>
    <mergeCell ref="N324:N327"/>
  </mergeCells>
  <pageMargins left="0.7" right="0.7" top="0.75" bottom="0.75" header="0.3" footer="0.3"/>
  <pageSetup paperSize="9" scale="26" orientation="portrait" r:id="rId1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4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1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224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288" t="s">
        <v>225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153</v>
      </c>
      <c r="G4" s="10" t="s">
        <v>20</v>
      </c>
      <c r="H4" s="39">
        <v>0</v>
      </c>
      <c r="I4" s="39">
        <v>0</v>
      </c>
      <c r="J4" s="26">
        <v>0</v>
      </c>
      <c r="K4" s="270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289"/>
      <c r="B5" s="13"/>
      <c r="C5" s="266"/>
      <c r="D5" s="364"/>
      <c r="E5" s="8" t="s">
        <v>18</v>
      </c>
      <c r="F5" s="9" t="s">
        <v>90</v>
      </c>
      <c r="G5" s="10" t="s">
        <v>20</v>
      </c>
      <c r="H5" s="39">
        <v>0</v>
      </c>
      <c r="I5" s="39">
        <v>0</v>
      </c>
      <c r="J5" s="26">
        <v>0</v>
      </c>
      <c r="K5" s="368"/>
      <c r="L5" s="338"/>
      <c r="M5" s="292"/>
      <c r="N5" s="19"/>
    </row>
    <row r="6" spans="1:14" ht="81.75" hidden="1" customHeight="1" x14ac:dyDescent="0.25">
      <c r="A6" s="289"/>
      <c r="B6" s="13"/>
      <c r="C6" s="266"/>
      <c r="D6" s="364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26">
        <v>0</v>
      </c>
      <c r="K6" s="369"/>
      <c r="L6" s="338"/>
      <c r="M6" s="292"/>
      <c r="N6" s="19"/>
    </row>
    <row r="7" spans="1:14" ht="31.5" hidden="1" customHeight="1" x14ac:dyDescent="0.25">
      <c r="A7" s="289"/>
      <c r="B7" s="14"/>
      <c r="C7" s="266"/>
      <c r="D7" s="365"/>
      <c r="E7" s="8" t="s">
        <v>24</v>
      </c>
      <c r="F7" s="15" t="s">
        <v>25</v>
      </c>
      <c r="G7" s="10" t="s">
        <v>26</v>
      </c>
      <c r="H7" s="72">
        <v>0</v>
      </c>
      <c r="I7" s="72">
        <v>0</v>
      </c>
      <c r="J7" s="26">
        <v>0</v>
      </c>
      <c r="K7" s="26">
        <v>0</v>
      </c>
      <c r="L7" s="339"/>
      <c r="M7" s="292"/>
      <c r="N7" s="19"/>
    </row>
    <row r="8" spans="1:14" ht="81.75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41">
        <v>100</v>
      </c>
      <c r="I8" s="41">
        <v>100</v>
      </c>
      <c r="J8" s="12">
        <f t="shared" ref="J8:J15" si="0">IF(I8/H8*100&gt;100,100,I8/H8*100)</f>
        <v>100</v>
      </c>
      <c r="K8" s="278">
        <f>(J8+J9+J10)/3</f>
        <v>99.074074074074076</v>
      </c>
      <c r="L8" s="281">
        <f>(K8+K11)/2</f>
        <v>98.956017024125487</v>
      </c>
      <c r="M8" s="292"/>
      <c r="N8" s="284"/>
    </row>
    <row r="9" spans="1:14" ht="81.75" customHeight="1" x14ac:dyDescent="0.25">
      <c r="A9" s="289"/>
      <c r="B9" s="20"/>
      <c r="C9" s="266"/>
      <c r="D9" s="364"/>
      <c r="E9" s="8" t="s">
        <v>18</v>
      </c>
      <c r="F9" s="9" t="s">
        <v>22</v>
      </c>
      <c r="G9" s="10" t="s">
        <v>20</v>
      </c>
      <c r="H9" s="41">
        <v>90</v>
      </c>
      <c r="I9" s="41">
        <v>87.5</v>
      </c>
      <c r="J9" s="12">
        <f t="shared" si="0"/>
        <v>97.222222222222214</v>
      </c>
      <c r="K9" s="279"/>
      <c r="L9" s="282"/>
      <c r="M9" s="292"/>
      <c r="N9" s="285"/>
    </row>
    <row r="10" spans="1:14" ht="81.75" customHeight="1" x14ac:dyDescent="0.25">
      <c r="A10" s="289"/>
      <c r="B10" s="20"/>
      <c r="C10" s="266"/>
      <c r="D10" s="364"/>
      <c r="E10" s="8" t="s">
        <v>18</v>
      </c>
      <c r="F10" s="9" t="s">
        <v>23</v>
      </c>
      <c r="G10" s="10" t="s">
        <v>20</v>
      </c>
      <c r="H10" s="41">
        <v>100</v>
      </c>
      <c r="I10" s="41">
        <v>100</v>
      </c>
      <c r="J10" s="12">
        <f t="shared" si="0"/>
        <v>100</v>
      </c>
      <c r="K10" s="280"/>
      <c r="L10" s="282"/>
      <c r="M10" s="292"/>
      <c r="N10" s="285"/>
    </row>
    <row r="11" spans="1:14" ht="31.5" x14ac:dyDescent="0.25">
      <c r="A11" s="289"/>
      <c r="B11" s="21"/>
      <c r="C11" s="266"/>
      <c r="D11" s="365"/>
      <c r="E11" s="8" t="s">
        <v>24</v>
      </c>
      <c r="F11" s="15" t="s">
        <v>25</v>
      </c>
      <c r="G11" s="10" t="s">
        <v>26</v>
      </c>
      <c r="H11" s="5">
        <v>172.11111111111111</v>
      </c>
      <c r="I11" s="5">
        <v>170.11111111111111</v>
      </c>
      <c r="J11" s="16">
        <f t="shared" si="0"/>
        <v>98.837959974176897</v>
      </c>
      <c r="K11" s="17">
        <f>J11</f>
        <v>98.837959974176897</v>
      </c>
      <c r="L11" s="283"/>
      <c r="M11" s="292"/>
      <c r="N11" s="286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 t="shared" si="0"/>
        <v>100</v>
      </c>
      <c r="K12" s="278">
        <f>(J12+J13+J14)/2</f>
        <v>97.61666666666666</v>
      </c>
      <c r="L12" s="281">
        <f>(K12+K15)/2</f>
        <v>98.808333333333337</v>
      </c>
      <c r="M12" s="292"/>
      <c r="N12" s="284"/>
    </row>
    <row r="13" spans="1:14" ht="81.75" customHeight="1" x14ac:dyDescent="0.25">
      <c r="A13" s="289"/>
      <c r="B13" s="20"/>
      <c r="C13" s="266"/>
      <c r="D13" s="364"/>
      <c r="E13" s="8" t="s">
        <v>18</v>
      </c>
      <c r="F13" s="9" t="s">
        <v>22</v>
      </c>
      <c r="G13" s="10" t="s">
        <v>20</v>
      </c>
      <c r="H13" s="41">
        <v>90</v>
      </c>
      <c r="I13" s="41">
        <v>85.71</v>
      </c>
      <c r="J13" s="12">
        <f t="shared" si="0"/>
        <v>95.23333333333332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364"/>
      <c r="E14" s="8" t="s">
        <v>18</v>
      </c>
      <c r="F14" s="9" t="s">
        <v>23</v>
      </c>
      <c r="G14" s="10" t="s">
        <v>20</v>
      </c>
      <c r="H14" s="41">
        <v>0</v>
      </c>
      <c r="I14" s="41">
        <v>0</v>
      </c>
      <c r="J14" s="12">
        <v>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365"/>
      <c r="E15" s="8" t="s">
        <v>24</v>
      </c>
      <c r="F15" s="15" t="s">
        <v>25</v>
      </c>
      <c r="G15" s="10" t="s">
        <v>26</v>
      </c>
      <c r="H15" s="5">
        <v>59</v>
      </c>
      <c r="I15" s="5">
        <v>59.444444444444443</v>
      </c>
      <c r="J15" s="16">
        <f t="shared" si="0"/>
        <v>100</v>
      </c>
      <c r="K15" s="17">
        <f>J15</f>
        <v>100</v>
      </c>
      <c r="L15" s="283"/>
      <c r="M15" s="292"/>
      <c r="N15" s="286"/>
    </row>
    <row r="16" spans="1:14" ht="81.75" hidden="1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153</v>
      </c>
      <c r="G16" s="10" t="s">
        <v>20</v>
      </c>
      <c r="H16" s="41">
        <v>0</v>
      </c>
      <c r="I16" s="41">
        <v>0</v>
      </c>
      <c r="J16" s="18">
        <v>0</v>
      </c>
      <c r="K16" s="350">
        <v>0</v>
      </c>
      <c r="L16" s="263">
        <v>0</v>
      </c>
      <c r="M16" s="292"/>
      <c r="N16" s="19"/>
    </row>
    <row r="17" spans="1:14" ht="81.75" hidden="1" customHeight="1" x14ac:dyDescent="0.25">
      <c r="A17" s="289"/>
      <c r="B17" s="20"/>
      <c r="C17" s="266"/>
      <c r="D17" s="364"/>
      <c r="E17" s="8" t="s">
        <v>18</v>
      </c>
      <c r="F17" s="9" t="s">
        <v>90</v>
      </c>
      <c r="G17" s="10" t="s">
        <v>20</v>
      </c>
      <c r="H17" s="41">
        <v>0</v>
      </c>
      <c r="I17" s="41">
        <v>0</v>
      </c>
      <c r="J17" s="18">
        <v>0</v>
      </c>
      <c r="K17" s="378"/>
      <c r="L17" s="264"/>
      <c r="M17" s="292"/>
      <c r="N17" s="19"/>
    </row>
    <row r="18" spans="1:14" ht="81.75" hidden="1" customHeight="1" x14ac:dyDescent="0.25">
      <c r="A18" s="289"/>
      <c r="B18" s="20"/>
      <c r="C18" s="266"/>
      <c r="D18" s="364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8">
        <v>0</v>
      </c>
      <c r="K18" s="379"/>
      <c r="L18" s="264"/>
      <c r="M18" s="292"/>
      <c r="N18" s="19"/>
    </row>
    <row r="19" spans="1:14" ht="31.5" hidden="1" customHeight="1" x14ac:dyDescent="0.25">
      <c r="A19" s="289"/>
      <c r="B19" s="21"/>
      <c r="C19" s="266"/>
      <c r="D19" s="365"/>
      <c r="E19" s="8" t="s">
        <v>24</v>
      </c>
      <c r="F19" s="15" t="s">
        <v>25</v>
      </c>
      <c r="G19" s="10" t="s">
        <v>26</v>
      </c>
      <c r="H19" s="75">
        <v>0</v>
      </c>
      <c r="I19" s="75">
        <v>0</v>
      </c>
      <c r="J19" s="18">
        <v>0</v>
      </c>
      <c r="K19" s="18">
        <v>0</v>
      </c>
      <c r="L19" s="265"/>
      <c r="M19" s="292"/>
      <c r="N19" s="19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153</v>
      </c>
      <c r="G20" s="10" t="s">
        <v>20</v>
      </c>
      <c r="H20" s="41">
        <v>0</v>
      </c>
      <c r="I20" s="41">
        <v>0</v>
      </c>
      <c r="J20" s="18">
        <v>0</v>
      </c>
      <c r="K20" s="350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364"/>
      <c r="E21" s="8" t="s">
        <v>18</v>
      </c>
      <c r="F21" s="9" t="s">
        <v>90</v>
      </c>
      <c r="G21" s="10" t="s">
        <v>20</v>
      </c>
      <c r="H21" s="41">
        <v>0</v>
      </c>
      <c r="I21" s="41">
        <v>0</v>
      </c>
      <c r="J21" s="18">
        <v>0</v>
      </c>
      <c r="K21" s="378"/>
      <c r="L21" s="264"/>
      <c r="M21" s="292"/>
      <c r="N21" s="19"/>
    </row>
    <row r="22" spans="1:14" ht="81.75" hidden="1" customHeight="1" x14ac:dyDescent="0.25">
      <c r="A22" s="289"/>
      <c r="B22" s="20"/>
      <c r="C22" s="266"/>
      <c r="D22" s="364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379"/>
      <c r="L22" s="264"/>
      <c r="M22" s="292"/>
      <c r="N22" s="19"/>
    </row>
    <row r="23" spans="1:14" ht="31.5" hidden="1" customHeight="1" x14ac:dyDescent="0.25">
      <c r="A23" s="289"/>
      <c r="B23" s="21"/>
      <c r="C23" s="266"/>
      <c r="D23" s="365"/>
      <c r="E23" s="8" t="s">
        <v>24</v>
      </c>
      <c r="F23" s="15" t="s">
        <v>25</v>
      </c>
      <c r="G23" s="10" t="s">
        <v>26</v>
      </c>
      <c r="H23" s="75">
        <v>0</v>
      </c>
      <c r="I23" s="75">
        <v>0</v>
      </c>
      <c r="J23" s="18">
        <v>0</v>
      </c>
      <c r="K23" s="18">
        <v>0</v>
      </c>
      <c r="L23" s="265"/>
      <c r="M23" s="292"/>
      <c r="N23" s="19"/>
    </row>
    <row r="24" spans="1:14" ht="63" hidden="1" customHeight="1" x14ac:dyDescent="0.25">
      <c r="A24" s="289"/>
      <c r="B24" s="7" t="s">
        <v>34</v>
      </c>
      <c r="C24" s="266" t="s">
        <v>35</v>
      </c>
      <c r="D24" s="117"/>
      <c r="E24" s="8" t="s">
        <v>18</v>
      </c>
      <c r="F24" s="9" t="s">
        <v>153</v>
      </c>
      <c r="G24" s="10" t="s">
        <v>20</v>
      </c>
      <c r="H24" s="41">
        <v>0</v>
      </c>
      <c r="I24" s="41">
        <v>0</v>
      </c>
      <c r="J24" s="18">
        <v>0</v>
      </c>
      <c r="K24" s="350">
        <v>0</v>
      </c>
      <c r="L24" s="263">
        <v>0</v>
      </c>
      <c r="M24" s="292"/>
      <c r="N24" s="19"/>
    </row>
    <row r="25" spans="1:14" ht="63" hidden="1" customHeight="1" x14ac:dyDescent="0.25">
      <c r="A25" s="289"/>
      <c r="B25" s="20"/>
      <c r="C25" s="266"/>
      <c r="D25" s="117"/>
      <c r="E25" s="8" t="s">
        <v>18</v>
      </c>
      <c r="F25" s="9" t="s">
        <v>90</v>
      </c>
      <c r="G25" s="10" t="s">
        <v>20</v>
      </c>
      <c r="H25" s="41">
        <v>0</v>
      </c>
      <c r="I25" s="41">
        <v>0</v>
      </c>
      <c r="J25" s="18">
        <v>0</v>
      </c>
      <c r="K25" s="378"/>
      <c r="L25" s="264"/>
      <c r="M25" s="292"/>
      <c r="N25" s="19"/>
    </row>
    <row r="26" spans="1:14" ht="110.25" hidden="1" customHeight="1" x14ac:dyDescent="0.25">
      <c r="A26" s="289"/>
      <c r="B26" s="20"/>
      <c r="C26" s="266"/>
      <c r="D26" s="117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379"/>
      <c r="L26" s="264"/>
      <c r="M26" s="292"/>
      <c r="N26" s="19"/>
    </row>
    <row r="27" spans="1:14" ht="42.75" hidden="1" customHeight="1" x14ac:dyDescent="0.25">
      <c r="A27" s="289"/>
      <c r="B27" s="21"/>
      <c r="C27" s="266"/>
      <c r="D27" s="117"/>
      <c r="E27" s="8" t="s">
        <v>24</v>
      </c>
      <c r="F27" s="15" t="s">
        <v>25</v>
      </c>
      <c r="G27" s="10" t="s">
        <v>26</v>
      </c>
      <c r="H27" s="75">
        <v>0</v>
      </c>
      <c r="I27" s="75">
        <v>0</v>
      </c>
      <c r="J27" s="18">
        <v>0</v>
      </c>
      <c r="K27" s="18">
        <v>0</v>
      </c>
      <c r="L27" s="265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153</v>
      </c>
      <c r="G28" s="10" t="s">
        <v>20</v>
      </c>
      <c r="H28" s="41">
        <v>0</v>
      </c>
      <c r="I28" s="41">
        <v>0</v>
      </c>
      <c r="J28" s="18">
        <v>0</v>
      </c>
      <c r="K28" s="350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364"/>
      <c r="E29" s="8" t="s">
        <v>18</v>
      </c>
      <c r="F29" s="9" t="s">
        <v>90</v>
      </c>
      <c r="G29" s="10" t="s">
        <v>20</v>
      </c>
      <c r="H29" s="41">
        <v>0</v>
      </c>
      <c r="I29" s="41">
        <v>0</v>
      </c>
      <c r="J29" s="18">
        <v>0</v>
      </c>
      <c r="K29" s="378"/>
      <c r="L29" s="264"/>
      <c r="M29" s="292"/>
      <c r="N29" s="19"/>
    </row>
    <row r="30" spans="1:14" ht="81.75" hidden="1" customHeight="1" x14ac:dyDescent="0.25">
      <c r="A30" s="289"/>
      <c r="B30" s="20"/>
      <c r="C30" s="266"/>
      <c r="D30" s="364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379"/>
      <c r="L30" s="264"/>
      <c r="M30" s="292"/>
      <c r="N30" s="19"/>
    </row>
    <row r="31" spans="1:14" ht="31.5" hidden="1" customHeight="1" x14ac:dyDescent="0.25">
      <c r="A31" s="289"/>
      <c r="B31" s="21"/>
      <c r="C31" s="266"/>
      <c r="D31" s="365"/>
      <c r="E31" s="8" t="s">
        <v>24</v>
      </c>
      <c r="F31" s="15" t="s">
        <v>25</v>
      </c>
      <c r="G31" s="10" t="s">
        <v>26</v>
      </c>
      <c r="H31" s="75">
        <v>0</v>
      </c>
      <c r="I31" s="75">
        <v>0</v>
      </c>
      <c r="J31" s="18">
        <v>0</v>
      </c>
      <c r="K31" s="18">
        <v>0</v>
      </c>
      <c r="L31" s="265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153</v>
      </c>
      <c r="G32" s="10" t="s">
        <v>20</v>
      </c>
      <c r="H32" s="41">
        <v>0</v>
      </c>
      <c r="I32" s="41">
        <v>0</v>
      </c>
      <c r="J32" s="18">
        <v>0</v>
      </c>
      <c r="K32" s="350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364"/>
      <c r="E33" s="8" t="s">
        <v>18</v>
      </c>
      <c r="F33" s="9" t="s">
        <v>90</v>
      </c>
      <c r="G33" s="10" t="s">
        <v>20</v>
      </c>
      <c r="H33" s="41">
        <v>0</v>
      </c>
      <c r="I33" s="41">
        <v>0</v>
      </c>
      <c r="J33" s="18">
        <v>0</v>
      </c>
      <c r="K33" s="378"/>
      <c r="L33" s="264"/>
      <c r="M33" s="292"/>
      <c r="N33" s="19"/>
    </row>
    <row r="34" spans="1:14" ht="81.75" hidden="1" customHeight="1" x14ac:dyDescent="0.25">
      <c r="A34" s="289"/>
      <c r="B34" s="20"/>
      <c r="C34" s="266"/>
      <c r="D34" s="364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8">
        <v>0</v>
      </c>
      <c r="K34" s="379"/>
      <c r="L34" s="264"/>
      <c r="M34" s="292"/>
      <c r="N34" s="19"/>
    </row>
    <row r="35" spans="1:14" ht="31.5" hidden="1" customHeight="1" x14ac:dyDescent="0.25">
      <c r="A35" s="289"/>
      <c r="B35" s="21"/>
      <c r="C35" s="266"/>
      <c r="D35" s="365"/>
      <c r="E35" s="8" t="s">
        <v>24</v>
      </c>
      <c r="F35" s="15" t="s">
        <v>25</v>
      </c>
      <c r="G35" s="10" t="s">
        <v>26</v>
      </c>
      <c r="H35" s="75">
        <v>0</v>
      </c>
      <c r="I35" s="75">
        <v>0</v>
      </c>
      <c r="J35" s="18">
        <v>0</v>
      </c>
      <c r="K35" s="18">
        <v>0</v>
      </c>
      <c r="L35" s="265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153</v>
      </c>
      <c r="G36" s="10" t="s">
        <v>20</v>
      </c>
      <c r="H36" s="41">
        <v>100</v>
      </c>
      <c r="I36" s="41">
        <v>100</v>
      </c>
      <c r="J36" s="12">
        <f t="shared" ref="J36:J43" si="1">IF(I36/H36*100&gt;100,100,I36/H36*100)</f>
        <v>100</v>
      </c>
      <c r="K36" s="278">
        <f>(J36+J37+J38)/2</f>
        <v>91.664999999999992</v>
      </c>
      <c r="L36" s="281">
        <f>(K36+K39)/2</f>
        <v>95.832499999999996</v>
      </c>
      <c r="M36" s="292"/>
      <c r="N36" s="284"/>
    </row>
    <row r="37" spans="1:14" ht="81.75" customHeight="1" x14ac:dyDescent="0.25">
      <c r="A37" s="289"/>
      <c r="B37" s="20"/>
      <c r="C37" s="266"/>
      <c r="D37" s="364"/>
      <c r="E37" s="8" t="s">
        <v>18</v>
      </c>
      <c r="F37" s="9" t="s">
        <v>90</v>
      </c>
      <c r="G37" s="10" t="s">
        <v>20</v>
      </c>
      <c r="H37" s="41">
        <v>100</v>
      </c>
      <c r="I37" s="41">
        <v>83.33</v>
      </c>
      <c r="J37" s="12">
        <f t="shared" si="1"/>
        <v>83.33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364"/>
      <c r="E38" s="8" t="s">
        <v>18</v>
      </c>
      <c r="F38" s="9" t="s">
        <v>23</v>
      </c>
      <c r="G38" s="10" t="s">
        <v>20</v>
      </c>
      <c r="H38" s="41">
        <v>0</v>
      </c>
      <c r="I38" s="41">
        <v>0</v>
      </c>
      <c r="J38" s="12">
        <v>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365"/>
      <c r="E39" s="8" t="s">
        <v>24</v>
      </c>
      <c r="F39" s="15" t="s">
        <v>25</v>
      </c>
      <c r="G39" s="10" t="s">
        <v>26</v>
      </c>
      <c r="H39" s="5">
        <v>3.5555555555555554</v>
      </c>
      <c r="I39" s="5">
        <v>3.5555555555555554</v>
      </c>
      <c r="J39" s="16">
        <f t="shared" si="1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153</v>
      </c>
      <c r="G40" s="10" t="s">
        <v>20</v>
      </c>
      <c r="H40" s="41">
        <v>100</v>
      </c>
      <c r="I40" s="41">
        <v>100</v>
      </c>
      <c r="J40" s="12">
        <f t="shared" si="1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289"/>
      <c r="B41" s="20"/>
      <c r="C41" s="266"/>
      <c r="D41" s="364"/>
      <c r="E41" s="8" t="s">
        <v>18</v>
      </c>
      <c r="F41" s="9" t="s">
        <v>90</v>
      </c>
      <c r="G41" s="10" t="s">
        <v>20</v>
      </c>
      <c r="H41" s="41">
        <v>100</v>
      </c>
      <c r="I41" s="41">
        <v>100</v>
      </c>
      <c r="J41" s="12">
        <f t="shared" si="1"/>
        <v>100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364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customHeight="1" x14ac:dyDescent="0.25">
      <c r="A43" s="289"/>
      <c r="B43" s="21"/>
      <c r="C43" s="266"/>
      <c r="D43" s="365"/>
      <c r="E43" s="8" t="s">
        <v>24</v>
      </c>
      <c r="F43" s="15" t="s">
        <v>25</v>
      </c>
      <c r="G43" s="10" t="s">
        <v>26</v>
      </c>
      <c r="H43" s="22">
        <v>0.44444444444444442</v>
      </c>
      <c r="I43" s="22">
        <v>0.44444444444444442</v>
      </c>
      <c r="J43" s="16">
        <f t="shared" si="1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289"/>
      <c r="B44" s="7" t="s">
        <v>212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18">
        <v>0</v>
      </c>
      <c r="K44" s="350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364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18">
        <v>0</v>
      </c>
      <c r="K45" s="378"/>
      <c r="L45" s="264"/>
      <c r="M45" s="292"/>
      <c r="N45" s="19"/>
    </row>
    <row r="46" spans="1:14" ht="81.75" hidden="1" customHeight="1" x14ac:dyDescent="0.25">
      <c r="A46" s="289"/>
      <c r="B46" s="20"/>
      <c r="C46" s="266"/>
      <c r="D46" s="364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8">
        <v>0</v>
      </c>
      <c r="K46" s="379"/>
      <c r="L46" s="264"/>
      <c r="M46" s="292"/>
      <c r="N46" s="19"/>
    </row>
    <row r="47" spans="1:14" ht="31.5" hidden="1" customHeight="1" x14ac:dyDescent="0.25">
      <c r="A47" s="289"/>
      <c r="B47" s="21"/>
      <c r="C47" s="266"/>
      <c r="D47" s="365"/>
      <c r="E47" s="8" t="s">
        <v>24</v>
      </c>
      <c r="F47" s="15" t="s">
        <v>25</v>
      </c>
      <c r="G47" s="10" t="s">
        <v>26</v>
      </c>
      <c r="H47" s="5">
        <v>0</v>
      </c>
      <c r="I47" s="5">
        <v>0</v>
      </c>
      <c r="J47" s="18">
        <v>0</v>
      </c>
      <c r="K47" s="18">
        <v>0</v>
      </c>
      <c r="L47" s="265"/>
      <c r="M47" s="292"/>
      <c r="N47" s="19"/>
    </row>
    <row r="48" spans="1:14" ht="81.75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100</v>
      </c>
      <c r="I48" s="41">
        <v>100</v>
      </c>
      <c r="J48" s="12">
        <f>IF(I48/H48*100&gt;100,100,I48/H48*100)</f>
        <v>100</v>
      </c>
      <c r="K48" s="278">
        <f>(J48+J49+J50)/3</f>
        <v>100</v>
      </c>
      <c r="L48" s="281">
        <f>(K48+K51)/2</f>
        <v>100</v>
      </c>
      <c r="M48" s="292"/>
      <c r="N48" s="284"/>
    </row>
    <row r="49" spans="1:14" ht="81.75" customHeight="1" x14ac:dyDescent="0.25">
      <c r="A49" s="289"/>
      <c r="B49" s="20"/>
      <c r="C49" s="266"/>
      <c r="D49" s="364"/>
      <c r="E49" s="8" t="s">
        <v>18</v>
      </c>
      <c r="F49" s="9" t="s">
        <v>22</v>
      </c>
      <c r="G49" s="10" t="s">
        <v>20</v>
      </c>
      <c r="H49" s="41">
        <v>92</v>
      </c>
      <c r="I49" s="41">
        <v>100</v>
      </c>
      <c r="J49" s="12">
        <f>IF(I49/H49*100&gt;100,100,I49/H49*100)</f>
        <v>100</v>
      </c>
      <c r="K49" s="279"/>
      <c r="L49" s="282"/>
      <c r="M49" s="292"/>
      <c r="N49" s="285"/>
    </row>
    <row r="50" spans="1:14" ht="81.75" customHeight="1" x14ac:dyDescent="0.25">
      <c r="A50" s="289"/>
      <c r="B50" s="20"/>
      <c r="C50" s="266"/>
      <c r="D50" s="364"/>
      <c r="E50" s="8" t="s">
        <v>18</v>
      </c>
      <c r="F50" s="9" t="s">
        <v>46</v>
      </c>
      <c r="G50" s="10" t="s">
        <v>20</v>
      </c>
      <c r="H50" s="41">
        <v>100</v>
      </c>
      <c r="I50" s="41">
        <v>100</v>
      </c>
      <c r="J50" s="12">
        <f>IF(I50/H50*100&gt;100,100,I50/H50*100)</f>
        <v>100</v>
      </c>
      <c r="K50" s="280"/>
      <c r="L50" s="282"/>
      <c r="M50" s="292"/>
      <c r="N50" s="285"/>
    </row>
    <row r="51" spans="1:14" ht="31.5" x14ac:dyDescent="0.25">
      <c r="A51" s="289"/>
      <c r="B51" s="21"/>
      <c r="C51" s="266"/>
      <c r="D51" s="365"/>
      <c r="E51" s="8" t="s">
        <v>24</v>
      </c>
      <c r="F51" s="15" t="s">
        <v>25</v>
      </c>
      <c r="G51" s="10" t="s">
        <v>26</v>
      </c>
      <c r="H51" s="5">
        <v>0.55555555555555558</v>
      </c>
      <c r="I51" s="5">
        <v>0.55555555555555558</v>
      </c>
      <c r="J51" s="16">
        <f>IF(I51/H51*100&gt;100,100,I51/H51*100)</f>
        <v>100</v>
      </c>
      <c r="K51" s="17">
        <f>J51</f>
        <v>100</v>
      </c>
      <c r="L51" s="283"/>
      <c r="M51" s="292"/>
      <c r="N51" s="286"/>
    </row>
    <row r="52" spans="1:14" ht="81.75" hidden="1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153</v>
      </c>
      <c r="G52" s="10" t="s">
        <v>20</v>
      </c>
      <c r="H52" s="41">
        <v>0</v>
      </c>
      <c r="I52" s="41">
        <v>0</v>
      </c>
      <c r="J52" s="18">
        <v>0</v>
      </c>
      <c r="K52" s="350">
        <v>0</v>
      </c>
      <c r="L52" s="263">
        <v>0</v>
      </c>
      <c r="M52" s="292"/>
      <c r="N52" s="19"/>
    </row>
    <row r="53" spans="1:14" ht="81.75" hidden="1" customHeight="1" x14ac:dyDescent="0.25">
      <c r="A53" s="289"/>
      <c r="B53" s="20"/>
      <c r="C53" s="266"/>
      <c r="D53" s="364"/>
      <c r="E53" s="8" t="s">
        <v>18</v>
      </c>
      <c r="F53" s="9" t="s">
        <v>90</v>
      </c>
      <c r="G53" s="10" t="s">
        <v>20</v>
      </c>
      <c r="H53" s="41">
        <v>0</v>
      </c>
      <c r="I53" s="41">
        <v>0</v>
      </c>
      <c r="J53" s="18">
        <v>0</v>
      </c>
      <c r="K53" s="378"/>
      <c r="L53" s="264"/>
      <c r="M53" s="292"/>
      <c r="N53" s="19"/>
    </row>
    <row r="54" spans="1:14" ht="81.75" hidden="1" customHeight="1" x14ac:dyDescent="0.25">
      <c r="A54" s="289"/>
      <c r="B54" s="20"/>
      <c r="C54" s="266"/>
      <c r="D54" s="364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8">
        <v>0</v>
      </c>
      <c r="K54" s="379"/>
      <c r="L54" s="264"/>
      <c r="M54" s="292"/>
      <c r="N54" s="19"/>
    </row>
    <row r="55" spans="1:14" ht="31.5" hidden="1" customHeight="1" x14ac:dyDescent="0.25">
      <c r="A55" s="289"/>
      <c r="B55" s="21"/>
      <c r="C55" s="266"/>
      <c r="D55" s="365"/>
      <c r="E55" s="8" t="s">
        <v>24</v>
      </c>
      <c r="F55" s="15" t="s">
        <v>25</v>
      </c>
      <c r="G55" s="10" t="s">
        <v>26</v>
      </c>
      <c r="H55" s="75">
        <v>0</v>
      </c>
      <c r="I55" s="75">
        <v>0</v>
      </c>
      <c r="J55" s="18">
        <v>0</v>
      </c>
      <c r="K55" s="18">
        <v>0</v>
      </c>
      <c r="L55" s="265"/>
      <c r="M55" s="292"/>
      <c r="N55" s="19"/>
    </row>
    <row r="56" spans="1:14" ht="81.75" hidden="1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153</v>
      </c>
      <c r="G56" s="10" t="s">
        <v>20</v>
      </c>
      <c r="H56" s="41">
        <v>0</v>
      </c>
      <c r="I56" s="41">
        <v>0</v>
      </c>
      <c r="J56" s="18">
        <v>0</v>
      </c>
      <c r="K56" s="350">
        <v>0</v>
      </c>
      <c r="L56" s="263">
        <v>0</v>
      </c>
      <c r="M56" s="292"/>
      <c r="N56" s="19"/>
    </row>
    <row r="57" spans="1:14" ht="81.75" hidden="1" customHeight="1" x14ac:dyDescent="0.25">
      <c r="A57" s="289"/>
      <c r="B57" s="20"/>
      <c r="C57" s="266"/>
      <c r="D57" s="364"/>
      <c r="E57" s="8" t="s">
        <v>18</v>
      </c>
      <c r="F57" s="9" t="s">
        <v>90</v>
      </c>
      <c r="G57" s="10" t="s">
        <v>20</v>
      </c>
      <c r="H57" s="41">
        <v>0</v>
      </c>
      <c r="I57" s="41">
        <v>0</v>
      </c>
      <c r="J57" s="18">
        <v>0</v>
      </c>
      <c r="K57" s="378"/>
      <c r="L57" s="264"/>
      <c r="M57" s="292"/>
      <c r="N57" s="19"/>
    </row>
    <row r="58" spans="1:14" ht="81.75" hidden="1" customHeight="1" x14ac:dyDescent="0.25">
      <c r="A58" s="289"/>
      <c r="B58" s="20"/>
      <c r="C58" s="266"/>
      <c r="D58" s="364"/>
      <c r="E58" s="8" t="s">
        <v>18</v>
      </c>
      <c r="F58" s="9" t="s">
        <v>46</v>
      </c>
      <c r="G58" s="10" t="s">
        <v>20</v>
      </c>
      <c r="H58" s="41">
        <v>0</v>
      </c>
      <c r="I58" s="41">
        <v>0</v>
      </c>
      <c r="J58" s="18">
        <v>0</v>
      </c>
      <c r="K58" s="379"/>
      <c r="L58" s="264"/>
      <c r="M58" s="292"/>
      <c r="N58" s="19"/>
    </row>
    <row r="59" spans="1:14" ht="31.5" hidden="1" customHeight="1" x14ac:dyDescent="0.25">
      <c r="A59" s="289"/>
      <c r="B59" s="21"/>
      <c r="C59" s="266"/>
      <c r="D59" s="365"/>
      <c r="E59" s="8" t="s">
        <v>24</v>
      </c>
      <c r="F59" s="15" t="s">
        <v>25</v>
      </c>
      <c r="G59" s="10" t="s">
        <v>26</v>
      </c>
      <c r="H59" s="75">
        <v>0</v>
      </c>
      <c r="I59" s="75">
        <v>0</v>
      </c>
      <c r="J59" s="18">
        <v>0</v>
      </c>
      <c r="K59" s="18">
        <v>0</v>
      </c>
      <c r="L59" s="265"/>
      <c r="M59" s="292"/>
      <c r="N59" s="19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153</v>
      </c>
      <c r="G60" s="10" t="s">
        <v>20</v>
      </c>
      <c r="H60" s="41">
        <v>0</v>
      </c>
      <c r="I60" s="41">
        <v>0</v>
      </c>
      <c r="J60" s="18">
        <v>0</v>
      </c>
      <c r="K60" s="350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364"/>
      <c r="E61" s="8" t="s">
        <v>18</v>
      </c>
      <c r="F61" s="9" t="s">
        <v>90</v>
      </c>
      <c r="G61" s="10" t="s">
        <v>20</v>
      </c>
      <c r="H61" s="41">
        <v>0</v>
      </c>
      <c r="I61" s="41">
        <v>0</v>
      </c>
      <c r="J61" s="18">
        <v>0</v>
      </c>
      <c r="K61" s="378"/>
      <c r="L61" s="264"/>
      <c r="M61" s="292"/>
      <c r="N61" s="19"/>
    </row>
    <row r="62" spans="1:14" ht="81.75" hidden="1" customHeight="1" x14ac:dyDescent="0.25">
      <c r="A62" s="289"/>
      <c r="B62" s="20"/>
      <c r="C62" s="266"/>
      <c r="D62" s="364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379"/>
      <c r="L62" s="264"/>
      <c r="M62" s="292"/>
      <c r="N62" s="19"/>
    </row>
    <row r="63" spans="1:14" ht="31.5" hidden="1" customHeight="1" x14ac:dyDescent="0.25">
      <c r="A63" s="289"/>
      <c r="B63" s="21"/>
      <c r="C63" s="266"/>
      <c r="D63" s="365"/>
      <c r="E63" s="8" t="s">
        <v>24</v>
      </c>
      <c r="F63" s="15" t="s">
        <v>25</v>
      </c>
      <c r="G63" s="10" t="s">
        <v>26</v>
      </c>
      <c r="H63" s="75">
        <v>0</v>
      </c>
      <c r="I63" s="75">
        <v>0</v>
      </c>
      <c r="J63" s="18">
        <v>0</v>
      </c>
      <c r="K63" s="18">
        <v>0</v>
      </c>
      <c r="L63" s="265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153</v>
      </c>
      <c r="G64" s="10" t="s">
        <v>20</v>
      </c>
      <c r="H64" s="41">
        <v>0</v>
      </c>
      <c r="I64" s="41">
        <v>0</v>
      </c>
      <c r="J64" s="18">
        <v>0</v>
      </c>
      <c r="K64" s="350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364"/>
      <c r="E65" s="8" t="s">
        <v>18</v>
      </c>
      <c r="F65" s="9" t="s">
        <v>90</v>
      </c>
      <c r="G65" s="10" t="s">
        <v>20</v>
      </c>
      <c r="H65" s="41">
        <v>0</v>
      </c>
      <c r="I65" s="41">
        <v>0</v>
      </c>
      <c r="J65" s="18">
        <v>0</v>
      </c>
      <c r="K65" s="378"/>
      <c r="L65" s="264"/>
      <c r="M65" s="292"/>
      <c r="N65" s="19"/>
    </row>
    <row r="66" spans="1:14" ht="81.75" hidden="1" customHeight="1" x14ac:dyDescent="0.25">
      <c r="A66" s="289"/>
      <c r="B66" s="20"/>
      <c r="C66" s="266"/>
      <c r="D66" s="364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379"/>
      <c r="L66" s="264"/>
      <c r="M66" s="292"/>
      <c r="N66" s="19"/>
    </row>
    <row r="67" spans="1:14" ht="31.5" hidden="1" customHeight="1" x14ac:dyDescent="0.25">
      <c r="A67" s="289"/>
      <c r="B67" s="21"/>
      <c r="C67" s="266"/>
      <c r="D67" s="365"/>
      <c r="E67" s="8" t="s">
        <v>24</v>
      </c>
      <c r="F67" s="15" t="s">
        <v>25</v>
      </c>
      <c r="G67" s="10" t="s">
        <v>26</v>
      </c>
      <c r="H67" s="75">
        <v>0</v>
      </c>
      <c r="I67" s="75">
        <v>0</v>
      </c>
      <c r="J67" s="18">
        <v>0</v>
      </c>
      <c r="K67" s="18">
        <v>0</v>
      </c>
      <c r="L67" s="265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153</v>
      </c>
      <c r="G68" s="10" t="s">
        <v>20</v>
      </c>
      <c r="H68" s="41">
        <v>0</v>
      </c>
      <c r="I68" s="41">
        <v>0</v>
      </c>
      <c r="J68" s="18">
        <v>0</v>
      </c>
      <c r="K68" s="350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364"/>
      <c r="E69" s="8" t="s">
        <v>18</v>
      </c>
      <c r="F69" s="9" t="s">
        <v>90</v>
      </c>
      <c r="G69" s="10" t="s">
        <v>20</v>
      </c>
      <c r="H69" s="41">
        <v>0</v>
      </c>
      <c r="I69" s="41">
        <v>0</v>
      </c>
      <c r="J69" s="18">
        <v>0</v>
      </c>
      <c r="K69" s="378"/>
      <c r="L69" s="264"/>
      <c r="M69" s="292"/>
      <c r="N69" s="19"/>
    </row>
    <row r="70" spans="1:14" ht="81.75" hidden="1" customHeight="1" x14ac:dyDescent="0.25">
      <c r="A70" s="289"/>
      <c r="B70" s="20"/>
      <c r="C70" s="266"/>
      <c r="D70" s="364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379"/>
      <c r="L70" s="264"/>
      <c r="M70" s="292"/>
      <c r="N70" s="19"/>
    </row>
    <row r="71" spans="1:14" ht="31.5" hidden="1" customHeight="1" x14ac:dyDescent="0.25">
      <c r="A71" s="289"/>
      <c r="B71" s="21"/>
      <c r="C71" s="266"/>
      <c r="D71" s="365"/>
      <c r="E71" s="8" t="s">
        <v>24</v>
      </c>
      <c r="F71" s="15" t="s">
        <v>25</v>
      </c>
      <c r="G71" s="10" t="s">
        <v>26</v>
      </c>
      <c r="H71" s="75">
        <v>0</v>
      </c>
      <c r="I71" s="75">
        <v>0</v>
      </c>
      <c r="J71" s="18">
        <v>0</v>
      </c>
      <c r="K71" s="18">
        <v>0</v>
      </c>
      <c r="L71" s="265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153</v>
      </c>
      <c r="G72" s="10" t="s">
        <v>20</v>
      </c>
      <c r="H72" s="41">
        <v>0</v>
      </c>
      <c r="I72" s="41">
        <v>0</v>
      </c>
      <c r="J72" s="18">
        <v>0</v>
      </c>
      <c r="K72" s="350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364"/>
      <c r="E73" s="8" t="s">
        <v>18</v>
      </c>
      <c r="F73" s="9" t="s">
        <v>90</v>
      </c>
      <c r="G73" s="10" t="s">
        <v>20</v>
      </c>
      <c r="H73" s="41">
        <v>0</v>
      </c>
      <c r="I73" s="41">
        <v>0</v>
      </c>
      <c r="J73" s="18">
        <v>0</v>
      </c>
      <c r="K73" s="378"/>
      <c r="L73" s="264"/>
      <c r="M73" s="292"/>
      <c r="N73" s="19"/>
    </row>
    <row r="74" spans="1:14" ht="81.75" hidden="1" customHeight="1" x14ac:dyDescent="0.25">
      <c r="A74" s="289"/>
      <c r="B74" s="20"/>
      <c r="C74" s="266"/>
      <c r="D74" s="364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379"/>
      <c r="L74" s="264"/>
      <c r="M74" s="292"/>
      <c r="N74" s="19"/>
    </row>
    <row r="75" spans="1:14" ht="31.5" hidden="1" customHeight="1" x14ac:dyDescent="0.25">
      <c r="A75" s="289"/>
      <c r="B75" s="21"/>
      <c r="C75" s="266"/>
      <c r="D75" s="365"/>
      <c r="E75" s="8" t="s">
        <v>24</v>
      </c>
      <c r="F75" s="15" t="s">
        <v>25</v>
      </c>
      <c r="G75" s="10" t="s">
        <v>26</v>
      </c>
      <c r="H75" s="75">
        <v>0</v>
      </c>
      <c r="I75" s="75">
        <v>0</v>
      </c>
      <c r="J75" s="18">
        <v>0</v>
      </c>
      <c r="K75" s="18">
        <v>0</v>
      </c>
      <c r="L75" s="265"/>
      <c r="M75" s="292"/>
      <c r="N75" s="19"/>
    </row>
    <row r="76" spans="1:14" ht="81.75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100</v>
      </c>
      <c r="I76" s="41">
        <v>100</v>
      </c>
      <c r="J76" s="12">
        <f>IF(I76/H76*100&gt;100,100,I76/H76*100)</f>
        <v>100</v>
      </c>
      <c r="K76" s="278">
        <f>(J76+J77+J78)/3</f>
        <v>100</v>
      </c>
      <c r="L76" s="281">
        <f>(K76+K79)/2</f>
        <v>99.625098658247836</v>
      </c>
      <c r="M76" s="292"/>
      <c r="N76" s="284"/>
    </row>
    <row r="77" spans="1:14" ht="81.75" customHeight="1" x14ac:dyDescent="0.25">
      <c r="A77" s="289"/>
      <c r="B77" s="20"/>
      <c r="C77" s="266"/>
      <c r="D77" s="364"/>
      <c r="E77" s="8" t="s">
        <v>18</v>
      </c>
      <c r="F77" s="9" t="s">
        <v>22</v>
      </c>
      <c r="G77" s="10" t="s">
        <v>20</v>
      </c>
      <c r="H77" s="41">
        <v>88.98989898989899</v>
      </c>
      <c r="I77" s="41">
        <v>96.97</v>
      </c>
      <c r="J77" s="12">
        <f>IF(I77/H77*100&gt;100,100,I77/H77*100)</f>
        <v>100</v>
      </c>
      <c r="K77" s="279"/>
      <c r="L77" s="282"/>
      <c r="M77" s="292"/>
      <c r="N77" s="285"/>
    </row>
    <row r="78" spans="1:14" ht="81.75" customHeight="1" x14ac:dyDescent="0.25">
      <c r="A78" s="289"/>
      <c r="B78" s="20"/>
      <c r="C78" s="266"/>
      <c r="D78" s="364"/>
      <c r="E78" s="8" t="s">
        <v>18</v>
      </c>
      <c r="F78" s="9" t="s">
        <v>46</v>
      </c>
      <c r="G78" s="10" t="s">
        <v>20</v>
      </c>
      <c r="H78" s="41">
        <v>100</v>
      </c>
      <c r="I78" s="41">
        <v>100</v>
      </c>
      <c r="J78" s="12">
        <f>IF(I78/H78*100&gt;100,100,I78/H78*100)</f>
        <v>100</v>
      </c>
      <c r="K78" s="280"/>
      <c r="L78" s="282"/>
      <c r="M78" s="292"/>
      <c r="N78" s="285"/>
    </row>
    <row r="79" spans="1:14" ht="31.5" x14ac:dyDescent="0.25">
      <c r="A79" s="289"/>
      <c r="B79" s="21"/>
      <c r="C79" s="266"/>
      <c r="D79" s="365"/>
      <c r="E79" s="8" t="s">
        <v>24</v>
      </c>
      <c r="F79" s="15" t="s">
        <v>25</v>
      </c>
      <c r="G79" s="10" t="s">
        <v>26</v>
      </c>
      <c r="H79" s="5">
        <v>281.55555555555554</v>
      </c>
      <c r="I79" s="5">
        <v>279.44444444444446</v>
      </c>
      <c r="J79" s="16">
        <f>IF(I79/H79*100&gt;100,100,I79/H79*100)</f>
        <v>99.250197316495672</v>
      </c>
      <c r="K79" s="17">
        <f>J79</f>
        <v>99.250197316495672</v>
      </c>
      <c r="L79" s="283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153</v>
      </c>
      <c r="G80" s="10" t="s">
        <v>20</v>
      </c>
      <c r="H80" s="41">
        <v>0</v>
      </c>
      <c r="I80" s="41">
        <v>0</v>
      </c>
      <c r="J80" s="18">
        <v>0</v>
      </c>
      <c r="K80" s="350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364"/>
      <c r="E81" s="8" t="s">
        <v>18</v>
      </c>
      <c r="F81" s="9" t="s">
        <v>90</v>
      </c>
      <c r="G81" s="10" t="s">
        <v>20</v>
      </c>
      <c r="H81" s="41">
        <v>0</v>
      </c>
      <c r="I81" s="41">
        <v>0</v>
      </c>
      <c r="J81" s="18">
        <v>0</v>
      </c>
      <c r="K81" s="378"/>
      <c r="L81" s="264"/>
      <c r="M81" s="292"/>
      <c r="N81" s="19"/>
    </row>
    <row r="82" spans="1:14" ht="81.75" hidden="1" customHeight="1" x14ac:dyDescent="0.25">
      <c r="A82" s="289"/>
      <c r="B82" s="20"/>
      <c r="C82" s="266"/>
      <c r="D82" s="364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8">
        <v>0</v>
      </c>
      <c r="K82" s="379"/>
      <c r="L82" s="264"/>
      <c r="M82" s="292"/>
      <c r="N82" s="19"/>
    </row>
    <row r="83" spans="1:14" ht="31.5" hidden="1" customHeight="1" x14ac:dyDescent="0.25">
      <c r="A83" s="289"/>
      <c r="B83" s="21"/>
      <c r="C83" s="266"/>
      <c r="D83" s="365"/>
      <c r="E83" s="8" t="s">
        <v>24</v>
      </c>
      <c r="F83" s="15" t="s">
        <v>25</v>
      </c>
      <c r="G83" s="10" t="s">
        <v>26</v>
      </c>
      <c r="H83" s="75">
        <v>0</v>
      </c>
      <c r="I83" s="75">
        <v>0</v>
      </c>
      <c r="J83" s="18">
        <v>0</v>
      </c>
      <c r="K83" s="18">
        <v>0</v>
      </c>
      <c r="L83" s="265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153</v>
      </c>
      <c r="G84" s="10" t="s">
        <v>20</v>
      </c>
      <c r="H84" s="41">
        <v>0</v>
      </c>
      <c r="I84" s="41">
        <v>0</v>
      </c>
      <c r="J84" s="18">
        <v>0</v>
      </c>
      <c r="K84" s="350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364"/>
      <c r="E85" s="8" t="s">
        <v>18</v>
      </c>
      <c r="F85" s="9" t="s">
        <v>90</v>
      </c>
      <c r="G85" s="10" t="s">
        <v>20</v>
      </c>
      <c r="H85" s="41">
        <v>0</v>
      </c>
      <c r="I85" s="41">
        <v>0</v>
      </c>
      <c r="J85" s="18">
        <v>0</v>
      </c>
      <c r="K85" s="378"/>
      <c r="L85" s="264"/>
      <c r="M85" s="292"/>
      <c r="N85" s="19"/>
    </row>
    <row r="86" spans="1:14" ht="81.75" hidden="1" customHeight="1" x14ac:dyDescent="0.25">
      <c r="A86" s="289"/>
      <c r="B86" s="20"/>
      <c r="C86" s="266"/>
      <c r="D86" s="364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379"/>
      <c r="L86" s="264"/>
      <c r="M86" s="292"/>
      <c r="N86" s="19"/>
    </row>
    <row r="87" spans="1:14" ht="31.5" hidden="1" customHeight="1" x14ac:dyDescent="0.25">
      <c r="A87" s="289"/>
      <c r="B87" s="21"/>
      <c r="C87" s="266"/>
      <c r="D87" s="365"/>
      <c r="E87" s="8" t="s">
        <v>24</v>
      </c>
      <c r="F87" s="15" t="s">
        <v>25</v>
      </c>
      <c r="G87" s="10" t="s">
        <v>26</v>
      </c>
      <c r="H87" s="75">
        <v>0</v>
      </c>
      <c r="I87" s="75">
        <v>0</v>
      </c>
      <c r="J87" s="18">
        <v>0</v>
      </c>
      <c r="K87" s="18">
        <v>0</v>
      </c>
      <c r="L87" s="265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153</v>
      </c>
      <c r="G88" s="10" t="s">
        <v>20</v>
      </c>
      <c r="H88" s="41">
        <v>0</v>
      </c>
      <c r="I88" s="41">
        <v>0</v>
      </c>
      <c r="J88" s="18">
        <v>0</v>
      </c>
      <c r="K88" s="350">
        <v>0</v>
      </c>
      <c r="L88" s="263">
        <v>0</v>
      </c>
      <c r="M88" s="292"/>
      <c r="N88" s="19"/>
    </row>
    <row r="89" spans="1:14" ht="81.75" hidden="1" customHeight="1" x14ac:dyDescent="0.25">
      <c r="A89" s="289"/>
      <c r="B89" s="20"/>
      <c r="C89" s="266"/>
      <c r="D89" s="364"/>
      <c r="E89" s="8" t="s">
        <v>18</v>
      </c>
      <c r="F89" s="9" t="s">
        <v>90</v>
      </c>
      <c r="G89" s="10" t="s">
        <v>20</v>
      </c>
      <c r="H89" s="41">
        <v>0</v>
      </c>
      <c r="I89" s="41">
        <v>0</v>
      </c>
      <c r="J89" s="18">
        <v>0</v>
      </c>
      <c r="K89" s="378"/>
      <c r="L89" s="264"/>
      <c r="M89" s="292"/>
      <c r="N89" s="19"/>
    </row>
    <row r="90" spans="1:14" ht="81.75" hidden="1" customHeight="1" x14ac:dyDescent="0.25">
      <c r="A90" s="289"/>
      <c r="B90" s="20"/>
      <c r="C90" s="266"/>
      <c r="D90" s="364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18">
        <v>0</v>
      </c>
      <c r="K90" s="379"/>
      <c r="L90" s="264"/>
      <c r="M90" s="292"/>
      <c r="N90" s="19"/>
    </row>
    <row r="91" spans="1:14" ht="31.5" hidden="1" customHeight="1" x14ac:dyDescent="0.25">
      <c r="A91" s="289"/>
      <c r="B91" s="21"/>
      <c r="C91" s="266"/>
      <c r="D91" s="365"/>
      <c r="E91" s="8" t="s">
        <v>24</v>
      </c>
      <c r="F91" s="15" t="s">
        <v>25</v>
      </c>
      <c r="G91" s="10" t="s">
        <v>26</v>
      </c>
      <c r="H91" s="75">
        <v>0</v>
      </c>
      <c r="I91" s="75">
        <v>0</v>
      </c>
      <c r="J91" s="18">
        <v>0</v>
      </c>
      <c r="K91" s="18">
        <v>0</v>
      </c>
      <c r="L91" s="265"/>
      <c r="M91" s="292"/>
      <c r="N91" s="19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153</v>
      </c>
      <c r="G92" s="10" t="s">
        <v>20</v>
      </c>
      <c r="H92" s="41">
        <v>100</v>
      </c>
      <c r="I92" s="41">
        <v>100</v>
      </c>
      <c r="J92" s="12">
        <f>IF(I92/H92*100&gt;100,100,I92/H92*100)</f>
        <v>100</v>
      </c>
      <c r="K92" s="278">
        <f>(J92+J93+J94)/3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289"/>
      <c r="B93" s="20"/>
      <c r="C93" s="266"/>
      <c r="D93" s="364"/>
      <c r="E93" s="8" t="s">
        <v>18</v>
      </c>
      <c r="F93" s="9" t="s">
        <v>90</v>
      </c>
      <c r="G93" s="10" t="s">
        <v>20</v>
      </c>
      <c r="H93" s="41">
        <v>89.037433155080194</v>
      </c>
      <c r="I93" s="41">
        <v>95.68</v>
      </c>
      <c r="J93" s="12">
        <f>IF(I93/H93*100&gt;100,100,I93/H93*100)</f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364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>IF(I94/H94*100&gt;100,100,I94/H94*100)</f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365"/>
      <c r="E95" s="8" t="s">
        <v>24</v>
      </c>
      <c r="F95" s="15" t="s">
        <v>25</v>
      </c>
      <c r="G95" s="10" t="s">
        <v>26</v>
      </c>
      <c r="H95" s="75">
        <v>3</v>
      </c>
      <c r="I95" s="75">
        <v>3</v>
      </c>
      <c r="J95" s="16">
        <f>IF(I95/H95*100&gt;100,100,I95/H95*100)</f>
        <v>100</v>
      </c>
      <c r="K95" s="17">
        <f>J95</f>
        <v>100</v>
      </c>
      <c r="L95" s="283"/>
      <c r="M95" s="292"/>
      <c r="N95" s="286"/>
    </row>
    <row r="96" spans="1:14" ht="81.75" hidden="1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153</v>
      </c>
      <c r="G96" s="10" t="s">
        <v>20</v>
      </c>
      <c r="H96" s="41">
        <v>0</v>
      </c>
      <c r="I96" s="41">
        <v>0</v>
      </c>
      <c r="J96" s="18">
        <v>0</v>
      </c>
      <c r="K96" s="350">
        <v>0</v>
      </c>
      <c r="L96" s="263">
        <v>0</v>
      </c>
      <c r="M96" s="292"/>
      <c r="N96" s="19"/>
    </row>
    <row r="97" spans="1:14" ht="81.75" hidden="1" customHeight="1" x14ac:dyDescent="0.25">
      <c r="A97" s="289"/>
      <c r="B97" s="20"/>
      <c r="C97" s="266"/>
      <c r="D97" s="364"/>
      <c r="E97" s="8" t="s">
        <v>18</v>
      </c>
      <c r="F97" s="9" t="s">
        <v>90</v>
      </c>
      <c r="G97" s="10" t="s">
        <v>20</v>
      </c>
      <c r="H97" s="41">
        <v>0</v>
      </c>
      <c r="I97" s="41">
        <v>0</v>
      </c>
      <c r="J97" s="18">
        <v>0</v>
      </c>
      <c r="K97" s="378"/>
      <c r="L97" s="264"/>
      <c r="M97" s="292"/>
      <c r="N97" s="19"/>
    </row>
    <row r="98" spans="1:14" ht="81.75" hidden="1" customHeight="1" x14ac:dyDescent="0.25">
      <c r="A98" s="289"/>
      <c r="B98" s="20"/>
      <c r="C98" s="266"/>
      <c r="D98" s="364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8">
        <v>0</v>
      </c>
      <c r="K98" s="379"/>
      <c r="L98" s="264"/>
      <c r="M98" s="292"/>
      <c r="N98" s="19"/>
    </row>
    <row r="99" spans="1:14" ht="31.5" hidden="1" customHeight="1" x14ac:dyDescent="0.25">
      <c r="A99" s="289"/>
      <c r="B99" s="21"/>
      <c r="C99" s="266"/>
      <c r="D99" s="365"/>
      <c r="E99" s="8" t="s">
        <v>24</v>
      </c>
      <c r="F99" s="15" t="s">
        <v>25</v>
      </c>
      <c r="G99" s="10" t="s">
        <v>26</v>
      </c>
      <c r="H99" s="75">
        <v>0</v>
      </c>
      <c r="I99" s="75">
        <v>0</v>
      </c>
      <c r="J99" s="18">
        <v>0</v>
      </c>
      <c r="K99" s="18">
        <v>0</v>
      </c>
      <c r="L99" s="265"/>
      <c r="M99" s="292"/>
      <c r="N99" s="19"/>
    </row>
    <row r="100" spans="1:14" ht="81.75" hidden="1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153</v>
      </c>
      <c r="G100" s="10" t="s">
        <v>20</v>
      </c>
      <c r="H100" s="41">
        <v>0</v>
      </c>
      <c r="I100" s="41">
        <v>0</v>
      </c>
      <c r="J100" s="18">
        <v>0</v>
      </c>
      <c r="K100" s="350">
        <v>0</v>
      </c>
      <c r="L100" s="263">
        <v>0</v>
      </c>
      <c r="M100" s="292"/>
      <c r="N100" s="19"/>
    </row>
    <row r="101" spans="1:14" ht="81.75" hidden="1" customHeight="1" x14ac:dyDescent="0.25">
      <c r="A101" s="289"/>
      <c r="B101" s="20"/>
      <c r="C101" s="266"/>
      <c r="D101" s="364"/>
      <c r="E101" s="8" t="s">
        <v>18</v>
      </c>
      <c r="F101" s="9" t="s">
        <v>90</v>
      </c>
      <c r="G101" s="10" t="s">
        <v>20</v>
      </c>
      <c r="H101" s="41">
        <v>0</v>
      </c>
      <c r="I101" s="41">
        <v>0</v>
      </c>
      <c r="J101" s="18">
        <v>0</v>
      </c>
      <c r="K101" s="378"/>
      <c r="L101" s="264"/>
      <c r="M101" s="292"/>
      <c r="N101" s="19"/>
    </row>
    <row r="102" spans="1:14" ht="81.75" hidden="1" customHeight="1" x14ac:dyDescent="0.25">
      <c r="A102" s="289"/>
      <c r="B102" s="20"/>
      <c r="C102" s="266"/>
      <c r="D102" s="364"/>
      <c r="E102" s="8" t="s">
        <v>18</v>
      </c>
      <c r="F102" s="9" t="s">
        <v>69</v>
      </c>
      <c r="G102" s="10" t="s">
        <v>20</v>
      </c>
      <c r="H102" s="41">
        <v>0</v>
      </c>
      <c r="I102" s="41">
        <v>0</v>
      </c>
      <c r="J102" s="18">
        <v>0</v>
      </c>
      <c r="K102" s="379"/>
      <c r="L102" s="264"/>
      <c r="M102" s="292"/>
      <c r="N102" s="19"/>
    </row>
    <row r="103" spans="1:14" ht="31.5" hidden="1" customHeight="1" x14ac:dyDescent="0.25">
      <c r="A103" s="289"/>
      <c r="B103" s="21"/>
      <c r="C103" s="266"/>
      <c r="D103" s="365"/>
      <c r="E103" s="8" t="s">
        <v>24</v>
      </c>
      <c r="F103" s="15" t="s">
        <v>25</v>
      </c>
      <c r="G103" s="10" t="s">
        <v>26</v>
      </c>
      <c r="H103" s="75">
        <v>0</v>
      </c>
      <c r="I103" s="75">
        <v>0</v>
      </c>
      <c r="J103" s="18">
        <v>0</v>
      </c>
      <c r="K103" s="18">
        <v>0</v>
      </c>
      <c r="L103" s="265"/>
      <c r="M103" s="292"/>
      <c r="N103" s="19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153</v>
      </c>
      <c r="G104" s="10" t="s">
        <v>20</v>
      </c>
      <c r="H104" s="41">
        <v>0</v>
      </c>
      <c r="I104" s="41">
        <v>0</v>
      </c>
      <c r="J104" s="18">
        <v>0</v>
      </c>
      <c r="K104" s="350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364"/>
      <c r="E105" s="8" t="s">
        <v>18</v>
      </c>
      <c r="F105" s="9" t="s">
        <v>90</v>
      </c>
      <c r="G105" s="10" t="s">
        <v>20</v>
      </c>
      <c r="H105" s="41">
        <v>0</v>
      </c>
      <c r="I105" s="41">
        <v>0</v>
      </c>
      <c r="J105" s="18">
        <v>0</v>
      </c>
      <c r="K105" s="378"/>
      <c r="L105" s="264"/>
      <c r="M105" s="292"/>
      <c r="N105" s="19"/>
    </row>
    <row r="106" spans="1:14" ht="81.75" hidden="1" customHeight="1" x14ac:dyDescent="0.25">
      <c r="A106" s="289"/>
      <c r="B106" s="20"/>
      <c r="C106" s="266"/>
      <c r="D106" s="364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379"/>
      <c r="L106" s="264"/>
      <c r="M106" s="292"/>
      <c r="N106" s="19"/>
    </row>
    <row r="107" spans="1:14" ht="31.5" hidden="1" customHeight="1" x14ac:dyDescent="0.25">
      <c r="A107" s="289"/>
      <c r="B107" s="21"/>
      <c r="C107" s="266"/>
      <c r="D107" s="365"/>
      <c r="E107" s="8" t="s">
        <v>24</v>
      </c>
      <c r="F107" s="15" t="s">
        <v>25</v>
      </c>
      <c r="G107" s="10" t="s">
        <v>26</v>
      </c>
      <c r="H107" s="75">
        <v>0</v>
      </c>
      <c r="I107" s="75">
        <v>0</v>
      </c>
      <c r="J107" s="18">
        <v>0</v>
      </c>
      <c r="K107" s="18">
        <v>0</v>
      </c>
      <c r="L107" s="265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99.561883899233294</v>
      </c>
      <c r="M108" s="292"/>
      <c r="N108" s="284"/>
    </row>
    <row r="109" spans="1:14" ht="81.75" customHeight="1" x14ac:dyDescent="0.25">
      <c r="A109" s="289"/>
      <c r="B109" s="20"/>
      <c r="C109" s="266"/>
      <c r="D109" s="364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364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365"/>
      <c r="E111" s="8" t="s">
        <v>24</v>
      </c>
      <c r="F111" s="15" t="s">
        <v>25</v>
      </c>
      <c r="G111" s="10" t="s">
        <v>26</v>
      </c>
      <c r="H111" s="5">
        <v>101.44444444444444</v>
      </c>
      <c r="I111" s="5">
        <v>100.55555555555556</v>
      </c>
      <c r="J111" s="16">
        <f>IF(I111/H111*100&gt;100,100,I111/H111*100)</f>
        <v>99.123767798466602</v>
      </c>
      <c r="K111" s="17">
        <f>J111</f>
        <v>99.123767798466602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153</v>
      </c>
      <c r="G112" s="10" t="s">
        <v>20</v>
      </c>
      <c r="H112" s="41">
        <v>0</v>
      </c>
      <c r="I112" s="41">
        <v>0</v>
      </c>
      <c r="J112" s="18">
        <v>0</v>
      </c>
      <c r="K112" s="350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364"/>
      <c r="E113" s="8" t="s">
        <v>18</v>
      </c>
      <c r="F113" s="9" t="s">
        <v>90</v>
      </c>
      <c r="G113" s="10" t="s">
        <v>20</v>
      </c>
      <c r="H113" s="41">
        <v>0</v>
      </c>
      <c r="I113" s="41">
        <v>0</v>
      </c>
      <c r="J113" s="18">
        <v>0</v>
      </c>
      <c r="K113" s="378"/>
      <c r="L113" s="264"/>
      <c r="M113" s="292"/>
      <c r="N113" s="19"/>
    </row>
    <row r="114" spans="1:14" ht="81.75" hidden="1" customHeight="1" x14ac:dyDescent="0.25">
      <c r="A114" s="289"/>
      <c r="B114" s="20"/>
      <c r="C114" s="266"/>
      <c r="D114" s="364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18">
        <v>0</v>
      </c>
      <c r="K114" s="379"/>
      <c r="L114" s="264"/>
      <c r="M114" s="292"/>
      <c r="N114" s="19"/>
    </row>
    <row r="115" spans="1:14" ht="31.5" hidden="1" customHeight="1" x14ac:dyDescent="0.25">
      <c r="A115" s="289"/>
      <c r="B115" s="21"/>
      <c r="C115" s="266"/>
      <c r="D115" s="365"/>
      <c r="E115" s="8" t="s">
        <v>24</v>
      </c>
      <c r="F115" s="15" t="s">
        <v>25</v>
      </c>
      <c r="G115" s="10" t="s">
        <v>26</v>
      </c>
      <c r="H115" s="75">
        <v>0</v>
      </c>
      <c r="I115" s="75">
        <v>0</v>
      </c>
      <c r="J115" s="18">
        <v>0</v>
      </c>
      <c r="K115" s="18">
        <v>0</v>
      </c>
      <c r="L115" s="265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153</v>
      </c>
      <c r="G116" s="10" t="s">
        <v>20</v>
      </c>
      <c r="H116" s="41">
        <v>0</v>
      </c>
      <c r="I116" s="41">
        <v>0</v>
      </c>
      <c r="J116" s="18">
        <v>0</v>
      </c>
      <c r="K116" s="350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364"/>
      <c r="E117" s="8" t="s">
        <v>18</v>
      </c>
      <c r="F117" s="9" t="s">
        <v>90</v>
      </c>
      <c r="G117" s="10" t="s">
        <v>20</v>
      </c>
      <c r="H117" s="41">
        <v>0</v>
      </c>
      <c r="I117" s="41">
        <v>0</v>
      </c>
      <c r="J117" s="18">
        <v>0</v>
      </c>
      <c r="K117" s="378"/>
      <c r="L117" s="264"/>
      <c r="M117" s="292"/>
      <c r="N117" s="19"/>
    </row>
    <row r="118" spans="1:14" ht="81.75" hidden="1" customHeight="1" x14ac:dyDescent="0.25">
      <c r="A118" s="289"/>
      <c r="B118" s="20"/>
      <c r="C118" s="266"/>
      <c r="D118" s="364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379"/>
      <c r="L118" s="264"/>
      <c r="M118" s="292"/>
      <c r="N118" s="19"/>
    </row>
    <row r="119" spans="1:14" ht="31.5" hidden="1" customHeight="1" x14ac:dyDescent="0.25">
      <c r="A119" s="289"/>
      <c r="B119" s="21"/>
      <c r="C119" s="266"/>
      <c r="D119" s="365"/>
      <c r="E119" s="8" t="s">
        <v>24</v>
      </c>
      <c r="F119" s="15" t="s">
        <v>25</v>
      </c>
      <c r="G119" s="10" t="s">
        <v>26</v>
      </c>
      <c r="H119" s="75">
        <v>0</v>
      </c>
      <c r="I119" s="75">
        <v>0</v>
      </c>
      <c r="J119" s="18">
        <v>0</v>
      </c>
      <c r="K119" s="18">
        <v>0</v>
      </c>
      <c r="L119" s="265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153</v>
      </c>
      <c r="G120" s="10" t="s">
        <v>20</v>
      </c>
      <c r="H120" s="41">
        <v>0</v>
      </c>
      <c r="I120" s="41">
        <v>0</v>
      </c>
      <c r="J120" s="18">
        <v>0</v>
      </c>
      <c r="K120" s="350">
        <v>0</v>
      </c>
      <c r="L120" s="263">
        <v>0</v>
      </c>
      <c r="M120" s="292"/>
      <c r="N120" s="19"/>
    </row>
    <row r="121" spans="1:14" ht="81.75" hidden="1" customHeight="1" x14ac:dyDescent="0.25">
      <c r="A121" s="289"/>
      <c r="B121" s="20"/>
      <c r="C121" s="266"/>
      <c r="D121" s="364"/>
      <c r="E121" s="8" t="s">
        <v>18</v>
      </c>
      <c r="F121" s="9" t="s">
        <v>90</v>
      </c>
      <c r="G121" s="10" t="s">
        <v>20</v>
      </c>
      <c r="H121" s="41">
        <v>0</v>
      </c>
      <c r="I121" s="41">
        <v>0</v>
      </c>
      <c r="J121" s="18">
        <v>0</v>
      </c>
      <c r="K121" s="378"/>
      <c r="L121" s="264"/>
      <c r="M121" s="292"/>
      <c r="N121" s="19"/>
    </row>
    <row r="122" spans="1:14" ht="81.75" hidden="1" customHeight="1" x14ac:dyDescent="0.25">
      <c r="A122" s="289"/>
      <c r="B122" s="20"/>
      <c r="C122" s="266"/>
      <c r="D122" s="364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8">
        <v>0</v>
      </c>
      <c r="K122" s="379"/>
      <c r="L122" s="264"/>
      <c r="M122" s="292"/>
      <c r="N122" s="19"/>
    </row>
    <row r="123" spans="1:14" ht="31.5" hidden="1" customHeight="1" x14ac:dyDescent="0.25">
      <c r="A123" s="289"/>
      <c r="B123" s="21"/>
      <c r="C123" s="266"/>
      <c r="D123" s="365"/>
      <c r="E123" s="8" t="s">
        <v>24</v>
      </c>
      <c r="F123" s="15" t="s">
        <v>25</v>
      </c>
      <c r="G123" s="10" t="s">
        <v>26</v>
      </c>
      <c r="H123" s="75">
        <v>0</v>
      </c>
      <c r="I123" s="75">
        <v>0</v>
      </c>
      <c r="J123" s="18">
        <v>0</v>
      </c>
      <c r="K123" s="18">
        <v>0</v>
      </c>
      <c r="L123" s="265"/>
      <c r="M123" s="292"/>
      <c r="N123" s="19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153</v>
      </c>
      <c r="G124" s="10" t="s">
        <v>20</v>
      </c>
      <c r="H124" s="41">
        <v>0</v>
      </c>
      <c r="I124" s="41">
        <v>0</v>
      </c>
      <c r="J124" s="18">
        <v>0</v>
      </c>
      <c r="K124" s="350">
        <v>0</v>
      </c>
      <c r="L124" s="263">
        <v>0</v>
      </c>
      <c r="M124" s="292"/>
      <c r="N124" s="19"/>
    </row>
    <row r="125" spans="1:14" ht="81.75" hidden="1" customHeight="1" x14ac:dyDescent="0.25">
      <c r="A125" s="289"/>
      <c r="B125" s="20"/>
      <c r="C125" s="266"/>
      <c r="D125" s="364"/>
      <c r="E125" s="8" t="s">
        <v>18</v>
      </c>
      <c r="F125" s="9" t="s">
        <v>90</v>
      </c>
      <c r="G125" s="10" t="s">
        <v>20</v>
      </c>
      <c r="H125" s="41">
        <v>0</v>
      </c>
      <c r="I125" s="41">
        <v>0</v>
      </c>
      <c r="J125" s="18">
        <v>0</v>
      </c>
      <c r="K125" s="378"/>
      <c r="L125" s="264"/>
      <c r="M125" s="292"/>
      <c r="N125" s="19"/>
    </row>
    <row r="126" spans="1:14" ht="81.75" hidden="1" customHeight="1" x14ac:dyDescent="0.25">
      <c r="A126" s="289"/>
      <c r="B126" s="20"/>
      <c r="C126" s="266"/>
      <c r="D126" s="364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8">
        <v>0</v>
      </c>
      <c r="K126" s="379"/>
      <c r="L126" s="264"/>
      <c r="M126" s="292"/>
      <c r="N126" s="19"/>
    </row>
    <row r="127" spans="1:14" ht="31.5" hidden="1" customHeight="1" x14ac:dyDescent="0.25">
      <c r="A127" s="289"/>
      <c r="B127" s="21"/>
      <c r="C127" s="266"/>
      <c r="D127" s="365"/>
      <c r="E127" s="8" t="s">
        <v>24</v>
      </c>
      <c r="F127" s="15" t="s">
        <v>25</v>
      </c>
      <c r="G127" s="10" t="s">
        <v>26</v>
      </c>
      <c r="H127" s="75">
        <v>0</v>
      </c>
      <c r="I127" s="75">
        <v>0</v>
      </c>
      <c r="J127" s="18">
        <v>0</v>
      </c>
      <c r="K127" s="18">
        <v>0</v>
      </c>
      <c r="L127" s="265"/>
      <c r="M127" s="292"/>
      <c r="N127" s="19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153</v>
      </c>
      <c r="G128" s="10" t="s">
        <v>20</v>
      </c>
      <c r="H128" s="41">
        <v>0</v>
      </c>
      <c r="I128" s="41">
        <v>0</v>
      </c>
      <c r="J128" s="18">
        <v>0</v>
      </c>
      <c r="K128" s="350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364"/>
      <c r="E129" s="8" t="s">
        <v>18</v>
      </c>
      <c r="F129" s="9" t="s">
        <v>90</v>
      </c>
      <c r="G129" s="10" t="s">
        <v>20</v>
      </c>
      <c r="H129" s="41">
        <v>0</v>
      </c>
      <c r="I129" s="41">
        <v>0</v>
      </c>
      <c r="J129" s="18">
        <v>0</v>
      </c>
      <c r="K129" s="378"/>
      <c r="L129" s="264"/>
      <c r="M129" s="292"/>
      <c r="N129" s="19"/>
    </row>
    <row r="130" spans="1:14" ht="81.75" hidden="1" customHeight="1" x14ac:dyDescent="0.25">
      <c r="A130" s="289"/>
      <c r="B130" s="20"/>
      <c r="C130" s="266"/>
      <c r="D130" s="364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379"/>
      <c r="L130" s="264"/>
      <c r="M130" s="292"/>
      <c r="N130" s="19"/>
    </row>
    <row r="131" spans="1:14" ht="31.5" hidden="1" customHeight="1" x14ac:dyDescent="0.25">
      <c r="A131" s="289"/>
      <c r="B131" s="21"/>
      <c r="C131" s="266"/>
      <c r="D131" s="365"/>
      <c r="E131" s="8" t="s">
        <v>24</v>
      </c>
      <c r="F131" s="15" t="s">
        <v>25</v>
      </c>
      <c r="G131" s="10" t="s">
        <v>26</v>
      </c>
      <c r="H131" s="75">
        <v>0</v>
      </c>
      <c r="I131" s="75">
        <v>0</v>
      </c>
      <c r="J131" s="18">
        <v>0</v>
      </c>
      <c r="K131" s="18">
        <v>0</v>
      </c>
      <c r="L131" s="265"/>
      <c r="M131" s="292"/>
      <c r="N131" s="19"/>
    </row>
    <row r="132" spans="1:14" ht="81.75" hidden="1" customHeight="1" x14ac:dyDescent="0.25">
      <c r="A132" s="289"/>
      <c r="B132" s="7" t="s">
        <v>213</v>
      </c>
      <c r="C132" s="266" t="s">
        <v>80</v>
      </c>
      <c r="D132" s="267" t="s">
        <v>17</v>
      </c>
      <c r="E132" s="8" t="s">
        <v>18</v>
      </c>
      <c r="F132" s="9" t="s">
        <v>153</v>
      </c>
      <c r="G132" s="10" t="s">
        <v>20</v>
      </c>
      <c r="H132" s="41">
        <v>0</v>
      </c>
      <c r="I132" s="41">
        <v>0</v>
      </c>
      <c r="J132" s="18">
        <v>0</v>
      </c>
      <c r="K132" s="350">
        <v>0</v>
      </c>
      <c r="L132" s="263">
        <v>0</v>
      </c>
      <c r="M132" s="292"/>
      <c r="N132" s="19"/>
    </row>
    <row r="133" spans="1:14" ht="81.75" hidden="1" customHeight="1" x14ac:dyDescent="0.25">
      <c r="A133" s="289"/>
      <c r="B133" s="20"/>
      <c r="C133" s="266"/>
      <c r="D133" s="364"/>
      <c r="E133" s="8" t="s">
        <v>18</v>
      </c>
      <c r="F133" s="9" t="s">
        <v>90</v>
      </c>
      <c r="G133" s="10" t="s">
        <v>20</v>
      </c>
      <c r="H133" s="41">
        <v>0</v>
      </c>
      <c r="I133" s="41">
        <v>0</v>
      </c>
      <c r="J133" s="18">
        <v>0</v>
      </c>
      <c r="K133" s="378"/>
      <c r="L133" s="264"/>
      <c r="M133" s="292"/>
      <c r="N133" s="19"/>
    </row>
    <row r="134" spans="1:14" ht="81.75" hidden="1" customHeight="1" x14ac:dyDescent="0.25">
      <c r="A134" s="289"/>
      <c r="B134" s="20"/>
      <c r="C134" s="266"/>
      <c r="D134" s="364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8">
        <v>0</v>
      </c>
      <c r="K134" s="379"/>
      <c r="L134" s="264"/>
      <c r="M134" s="292"/>
      <c r="N134" s="19"/>
    </row>
    <row r="135" spans="1:14" ht="31.5" hidden="1" customHeight="1" x14ac:dyDescent="0.25">
      <c r="A135" s="289"/>
      <c r="B135" s="21"/>
      <c r="C135" s="266"/>
      <c r="D135" s="365"/>
      <c r="E135" s="8" t="s">
        <v>24</v>
      </c>
      <c r="F135" s="15" t="s">
        <v>25</v>
      </c>
      <c r="G135" s="10" t="s">
        <v>26</v>
      </c>
      <c r="H135" s="75">
        <v>0</v>
      </c>
      <c r="I135" s="75">
        <v>0</v>
      </c>
      <c r="J135" s="18">
        <v>0</v>
      </c>
      <c r="K135" s="18">
        <v>0</v>
      </c>
      <c r="L135" s="265"/>
      <c r="M135" s="292"/>
      <c r="N135" s="19"/>
    </row>
    <row r="136" spans="1:14" ht="81.75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100</v>
      </c>
      <c r="I136" s="41">
        <v>100</v>
      </c>
      <c r="J136" s="12">
        <f>IF(I136/H136*100&gt;100,100,I136/H136*100)</f>
        <v>100</v>
      </c>
      <c r="K136" s="278">
        <f>(J136+J137+J138)/3</f>
        <v>100</v>
      </c>
      <c r="L136" s="281">
        <f>(K136+K139)/2</f>
        <v>100</v>
      </c>
      <c r="M136" s="292"/>
      <c r="N136" s="284"/>
    </row>
    <row r="137" spans="1:14" ht="81.75" customHeight="1" x14ac:dyDescent="0.25">
      <c r="A137" s="289"/>
      <c r="B137" s="20"/>
      <c r="C137" s="266"/>
      <c r="D137" s="364"/>
      <c r="E137" s="8" t="s">
        <v>18</v>
      </c>
      <c r="F137" s="9" t="s">
        <v>22</v>
      </c>
      <c r="G137" s="10" t="s">
        <v>20</v>
      </c>
      <c r="H137" s="41">
        <v>100</v>
      </c>
      <c r="I137" s="41">
        <v>100</v>
      </c>
      <c r="J137" s="12">
        <f>IF(I137/H137*100&gt;100,100,I137/H137*100)</f>
        <v>100</v>
      </c>
      <c r="K137" s="279"/>
      <c r="L137" s="282"/>
      <c r="M137" s="292"/>
      <c r="N137" s="285"/>
    </row>
    <row r="138" spans="1:14" ht="81.75" customHeight="1" x14ac:dyDescent="0.25">
      <c r="A138" s="289"/>
      <c r="B138" s="20"/>
      <c r="C138" s="266"/>
      <c r="D138" s="364"/>
      <c r="E138" s="8" t="s">
        <v>18</v>
      </c>
      <c r="F138" s="9" t="s">
        <v>69</v>
      </c>
      <c r="G138" s="10" t="s">
        <v>20</v>
      </c>
      <c r="H138" s="41">
        <v>100</v>
      </c>
      <c r="I138" s="41">
        <v>100</v>
      </c>
      <c r="J138" s="12">
        <f>IF(I138/H138*100&gt;100,100,I138/H138*100)</f>
        <v>100</v>
      </c>
      <c r="K138" s="280"/>
      <c r="L138" s="282"/>
      <c r="M138" s="292"/>
      <c r="N138" s="285"/>
    </row>
    <row r="139" spans="1:14" ht="31.5" x14ac:dyDescent="0.25">
      <c r="A139" s="289"/>
      <c r="B139" s="21"/>
      <c r="C139" s="266"/>
      <c r="D139" s="365"/>
      <c r="E139" s="8" t="s">
        <v>24</v>
      </c>
      <c r="F139" s="15" t="s">
        <v>25</v>
      </c>
      <c r="G139" s="10" t="s">
        <v>26</v>
      </c>
      <c r="H139" s="5">
        <v>0.55555555555555558</v>
      </c>
      <c r="I139" s="5">
        <v>0.55555555555555558</v>
      </c>
      <c r="J139" s="16">
        <f>IF(I139/H139*100&gt;100,100,I139/H139*100)</f>
        <v>100</v>
      </c>
      <c r="K139" s="17">
        <f>J139</f>
        <v>100</v>
      </c>
      <c r="L139" s="283"/>
      <c r="M139" s="292"/>
      <c r="N139" s="286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153</v>
      </c>
      <c r="G140" s="10" t="s">
        <v>20</v>
      </c>
      <c r="H140" s="41">
        <v>0</v>
      </c>
      <c r="I140" s="41">
        <v>0</v>
      </c>
      <c r="J140" s="18">
        <v>0</v>
      </c>
      <c r="K140" s="350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364"/>
      <c r="E141" s="8" t="s">
        <v>18</v>
      </c>
      <c r="F141" s="9" t="s">
        <v>90</v>
      </c>
      <c r="G141" s="10" t="s">
        <v>20</v>
      </c>
      <c r="H141" s="41">
        <v>0</v>
      </c>
      <c r="I141" s="41">
        <v>0</v>
      </c>
      <c r="J141" s="18">
        <v>0</v>
      </c>
      <c r="K141" s="378"/>
      <c r="L141" s="264"/>
      <c r="M141" s="292"/>
      <c r="N141" s="19"/>
    </row>
    <row r="142" spans="1:14" ht="81.75" hidden="1" customHeight="1" x14ac:dyDescent="0.25">
      <c r="A142" s="289"/>
      <c r="B142" s="20"/>
      <c r="C142" s="266"/>
      <c r="D142" s="364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18">
        <v>0</v>
      </c>
      <c r="K142" s="379"/>
      <c r="L142" s="264"/>
      <c r="M142" s="292"/>
      <c r="N142" s="19"/>
    </row>
    <row r="143" spans="1:14" ht="31.5" hidden="1" customHeight="1" x14ac:dyDescent="0.25">
      <c r="A143" s="289"/>
      <c r="B143" s="21"/>
      <c r="C143" s="266"/>
      <c r="D143" s="365"/>
      <c r="E143" s="8" t="s">
        <v>24</v>
      </c>
      <c r="F143" s="15" t="s">
        <v>25</v>
      </c>
      <c r="G143" s="10" t="s">
        <v>26</v>
      </c>
      <c r="H143" s="75">
        <v>0</v>
      </c>
      <c r="I143" s="75">
        <v>0</v>
      </c>
      <c r="J143" s="18">
        <v>0</v>
      </c>
      <c r="K143" s="18">
        <v>0</v>
      </c>
      <c r="L143" s="265"/>
      <c r="M143" s="292"/>
      <c r="N143" s="19"/>
    </row>
    <row r="144" spans="1:14" ht="81.75" hidden="1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153</v>
      </c>
      <c r="G144" s="10" t="s">
        <v>20</v>
      </c>
      <c r="H144" s="41">
        <v>0</v>
      </c>
      <c r="I144" s="41">
        <v>0</v>
      </c>
      <c r="J144" s="18">
        <v>0</v>
      </c>
      <c r="K144" s="350">
        <v>0</v>
      </c>
      <c r="L144" s="263">
        <v>0</v>
      </c>
      <c r="M144" s="292"/>
      <c r="N144" s="19"/>
    </row>
    <row r="145" spans="1:14" ht="81.75" hidden="1" customHeight="1" x14ac:dyDescent="0.25">
      <c r="A145" s="289"/>
      <c r="B145" s="20"/>
      <c r="C145" s="266"/>
      <c r="D145" s="364"/>
      <c r="E145" s="8" t="s">
        <v>18</v>
      </c>
      <c r="F145" s="9" t="s">
        <v>90</v>
      </c>
      <c r="G145" s="10" t="s">
        <v>20</v>
      </c>
      <c r="H145" s="41">
        <v>0</v>
      </c>
      <c r="I145" s="41">
        <v>0</v>
      </c>
      <c r="J145" s="18">
        <v>0</v>
      </c>
      <c r="K145" s="378"/>
      <c r="L145" s="264"/>
      <c r="M145" s="292"/>
      <c r="N145" s="19"/>
    </row>
    <row r="146" spans="1:14" ht="81.75" hidden="1" customHeight="1" x14ac:dyDescent="0.25">
      <c r="A146" s="289"/>
      <c r="B146" s="20"/>
      <c r="C146" s="266"/>
      <c r="D146" s="364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8">
        <v>0</v>
      </c>
      <c r="K146" s="379"/>
      <c r="L146" s="264"/>
      <c r="M146" s="292"/>
      <c r="N146" s="19"/>
    </row>
    <row r="147" spans="1:14" ht="31.5" hidden="1" customHeight="1" x14ac:dyDescent="0.25">
      <c r="A147" s="289"/>
      <c r="B147" s="21"/>
      <c r="C147" s="266"/>
      <c r="D147" s="365"/>
      <c r="E147" s="8" t="s">
        <v>24</v>
      </c>
      <c r="F147" s="15" t="s">
        <v>25</v>
      </c>
      <c r="G147" s="10" t="s">
        <v>26</v>
      </c>
      <c r="H147" s="75">
        <v>0</v>
      </c>
      <c r="I147" s="75">
        <v>0</v>
      </c>
      <c r="J147" s="18">
        <v>0</v>
      </c>
      <c r="K147" s="18">
        <v>0</v>
      </c>
      <c r="L147" s="265"/>
      <c r="M147" s="292"/>
      <c r="N147" s="19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350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364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378"/>
      <c r="L149" s="264"/>
      <c r="M149" s="292"/>
      <c r="N149" s="19"/>
    </row>
    <row r="150" spans="1:14" ht="81.75" hidden="1" customHeight="1" x14ac:dyDescent="0.25">
      <c r="A150" s="289"/>
      <c r="B150" s="20"/>
      <c r="C150" s="266"/>
      <c r="D150" s="364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379"/>
      <c r="L150" s="264"/>
      <c r="M150" s="292"/>
      <c r="N150" s="19"/>
    </row>
    <row r="151" spans="1:14" ht="81.75" hidden="1" customHeight="1" x14ac:dyDescent="0.25">
      <c r="A151" s="289"/>
      <c r="B151" s="21"/>
      <c r="C151" s="266"/>
      <c r="D151" s="365"/>
      <c r="E151" s="8" t="s">
        <v>24</v>
      </c>
      <c r="F151" s="15" t="s">
        <v>92</v>
      </c>
      <c r="G151" s="10" t="s">
        <v>93</v>
      </c>
      <c r="H151" s="75">
        <v>0</v>
      </c>
      <c r="I151" s="75">
        <v>0</v>
      </c>
      <c r="J151" s="18">
        <v>0</v>
      </c>
      <c r="K151" s="18">
        <v>0</v>
      </c>
      <c r="L151" s="265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350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364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378"/>
      <c r="L153" s="264"/>
      <c r="M153" s="292"/>
      <c r="N153" s="19"/>
    </row>
    <row r="154" spans="1:14" ht="81.75" hidden="1" customHeight="1" x14ac:dyDescent="0.25">
      <c r="A154" s="289"/>
      <c r="B154" s="20"/>
      <c r="C154" s="266"/>
      <c r="D154" s="364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379"/>
      <c r="L154" s="264"/>
      <c r="M154" s="292"/>
      <c r="N154" s="19"/>
    </row>
    <row r="155" spans="1:14" ht="81.75" hidden="1" customHeight="1" x14ac:dyDescent="0.25">
      <c r="A155" s="289"/>
      <c r="B155" s="21"/>
      <c r="C155" s="266"/>
      <c r="D155" s="365"/>
      <c r="E155" s="8" t="s">
        <v>24</v>
      </c>
      <c r="F155" s="15" t="s">
        <v>92</v>
      </c>
      <c r="G155" s="10" t="s">
        <v>93</v>
      </c>
      <c r="H155" s="75">
        <v>0</v>
      </c>
      <c r="I155" s="75">
        <v>0</v>
      </c>
      <c r="J155" s="18">
        <v>0</v>
      </c>
      <c r="K155" s="18">
        <v>0</v>
      </c>
      <c r="L155" s="265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41">
        <v>0</v>
      </c>
      <c r="J156" s="18">
        <v>0</v>
      </c>
      <c r="K156" s="350">
        <v>0</v>
      </c>
      <c r="L156" s="263">
        <v>0</v>
      </c>
      <c r="M156" s="292"/>
      <c r="N156" s="19"/>
    </row>
    <row r="157" spans="1:14" ht="81.75" hidden="1" customHeight="1" x14ac:dyDescent="0.25">
      <c r="A157" s="289"/>
      <c r="B157" s="20"/>
      <c r="C157" s="266"/>
      <c r="D157" s="364"/>
      <c r="E157" s="8" t="s">
        <v>18</v>
      </c>
      <c r="F157" s="9" t="s">
        <v>90</v>
      </c>
      <c r="G157" s="10" t="s">
        <v>20</v>
      </c>
      <c r="H157" s="41">
        <v>0</v>
      </c>
      <c r="I157" s="41">
        <v>0</v>
      </c>
      <c r="J157" s="18">
        <v>0</v>
      </c>
      <c r="K157" s="378"/>
      <c r="L157" s="264"/>
      <c r="M157" s="292"/>
      <c r="N157" s="19"/>
    </row>
    <row r="158" spans="1:14" ht="81.75" hidden="1" customHeight="1" x14ac:dyDescent="0.25">
      <c r="A158" s="289"/>
      <c r="B158" s="20"/>
      <c r="C158" s="266"/>
      <c r="D158" s="364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8">
        <v>0</v>
      </c>
      <c r="K158" s="379"/>
      <c r="L158" s="264"/>
      <c r="M158" s="292"/>
      <c r="N158" s="19"/>
    </row>
    <row r="159" spans="1:14" ht="81.75" hidden="1" customHeight="1" x14ac:dyDescent="0.25">
      <c r="A159" s="289"/>
      <c r="B159" s="21"/>
      <c r="C159" s="266"/>
      <c r="D159" s="365"/>
      <c r="E159" s="8" t="s">
        <v>24</v>
      </c>
      <c r="F159" s="15" t="s">
        <v>92</v>
      </c>
      <c r="G159" s="10" t="s">
        <v>93</v>
      </c>
      <c r="H159" s="75">
        <v>0</v>
      </c>
      <c r="I159" s="75">
        <v>0</v>
      </c>
      <c r="J159" s="18">
        <v>0</v>
      </c>
      <c r="K159" s="18">
        <v>0</v>
      </c>
      <c r="L159" s="265"/>
      <c r="M159" s="292"/>
      <c r="N159" s="19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18">
        <v>0</v>
      </c>
      <c r="K160" s="350">
        <v>0</v>
      </c>
      <c r="L160" s="263">
        <v>0</v>
      </c>
      <c r="M160" s="292"/>
      <c r="N160" s="19"/>
    </row>
    <row r="161" spans="1:14" ht="81.75" hidden="1" customHeight="1" x14ac:dyDescent="0.25">
      <c r="A161" s="289"/>
      <c r="B161" s="20"/>
      <c r="C161" s="266"/>
      <c r="D161" s="364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18">
        <v>0</v>
      </c>
      <c r="K161" s="378"/>
      <c r="L161" s="264"/>
      <c r="M161" s="292"/>
      <c r="N161" s="19"/>
    </row>
    <row r="162" spans="1:14" ht="81.75" hidden="1" customHeight="1" x14ac:dyDescent="0.25">
      <c r="A162" s="289"/>
      <c r="B162" s="20"/>
      <c r="C162" s="266"/>
      <c r="D162" s="364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8">
        <v>0</v>
      </c>
      <c r="K162" s="379"/>
      <c r="L162" s="264"/>
      <c r="M162" s="292"/>
      <c r="N162" s="19"/>
    </row>
    <row r="163" spans="1:14" ht="81.75" hidden="1" customHeight="1" x14ac:dyDescent="0.25">
      <c r="A163" s="289"/>
      <c r="B163" s="21"/>
      <c r="C163" s="266"/>
      <c r="D163" s="365"/>
      <c r="E163" s="8" t="s">
        <v>24</v>
      </c>
      <c r="F163" s="15" t="s">
        <v>92</v>
      </c>
      <c r="G163" s="10" t="s">
        <v>93</v>
      </c>
      <c r="H163" s="75">
        <v>0</v>
      </c>
      <c r="I163" s="75">
        <v>0</v>
      </c>
      <c r="J163" s="18">
        <v>0</v>
      </c>
      <c r="K163" s="18">
        <v>0</v>
      </c>
      <c r="L163" s="265"/>
      <c r="M163" s="292"/>
      <c r="N163" s="19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18">
        <v>0</v>
      </c>
      <c r="K164" s="350">
        <v>0</v>
      </c>
      <c r="L164" s="263">
        <v>0</v>
      </c>
      <c r="M164" s="292"/>
      <c r="N164" s="19"/>
    </row>
    <row r="165" spans="1:14" ht="81.75" hidden="1" customHeight="1" x14ac:dyDescent="0.25">
      <c r="A165" s="289"/>
      <c r="B165" s="20"/>
      <c r="C165" s="266"/>
      <c r="D165" s="364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18">
        <v>0</v>
      </c>
      <c r="K165" s="378"/>
      <c r="L165" s="264"/>
      <c r="M165" s="292"/>
      <c r="N165" s="19"/>
    </row>
    <row r="166" spans="1:14" ht="81.75" hidden="1" customHeight="1" x14ac:dyDescent="0.25">
      <c r="A166" s="289"/>
      <c r="B166" s="20"/>
      <c r="C166" s="266"/>
      <c r="D166" s="364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8">
        <v>0</v>
      </c>
      <c r="K166" s="379"/>
      <c r="L166" s="264"/>
      <c r="M166" s="292"/>
      <c r="N166" s="19"/>
    </row>
    <row r="167" spans="1:14" ht="81.75" hidden="1" customHeight="1" x14ac:dyDescent="0.25">
      <c r="A167" s="289"/>
      <c r="B167" s="21"/>
      <c r="C167" s="266"/>
      <c r="D167" s="365"/>
      <c r="E167" s="8" t="s">
        <v>24</v>
      </c>
      <c r="F167" s="15" t="s">
        <v>92</v>
      </c>
      <c r="G167" s="10" t="s">
        <v>93</v>
      </c>
      <c r="H167" s="75">
        <v>0</v>
      </c>
      <c r="I167" s="75">
        <v>0</v>
      </c>
      <c r="J167" s="18">
        <v>0</v>
      </c>
      <c r="K167" s="18">
        <v>0</v>
      </c>
      <c r="L167" s="265"/>
      <c r="M167" s="292"/>
      <c r="N167" s="19"/>
    </row>
    <row r="168" spans="1:14" ht="81.75" hidden="1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</v>
      </c>
      <c r="I168" s="41">
        <v>0</v>
      </c>
      <c r="J168" s="18">
        <v>0</v>
      </c>
      <c r="K168" s="350">
        <v>0</v>
      </c>
      <c r="L168" s="263">
        <v>0</v>
      </c>
      <c r="M168" s="292"/>
      <c r="N168" s="19"/>
    </row>
    <row r="169" spans="1:14" ht="81.75" hidden="1" customHeight="1" x14ac:dyDescent="0.25">
      <c r="A169" s="289"/>
      <c r="B169" s="20"/>
      <c r="C169" s="266"/>
      <c r="D169" s="364"/>
      <c r="E169" s="8" t="s">
        <v>18</v>
      </c>
      <c r="F169" s="9" t="s">
        <v>90</v>
      </c>
      <c r="G169" s="10" t="s">
        <v>20</v>
      </c>
      <c r="H169" s="41">
        <v>0</v>
      </c>
      <c r="I169" s="41">
        <v>0</v>
      </c>
      <c r="J169" s="18">
        <v>0</v>
      </c>
      <c r="K169" s="378"/>
      <c r="L169" s="264"/>
      <c r="M169" s="292"/>
      <c r="N169" s="19"/>
    </row>
    <row r="170" spans="1:14" ht="81.75" hidden="1" customHeight="1" x14ac:dyDescent="0.25">
      <c r="A170" s="289"/>
      <c r="B170" s="20"/>
      <c r="C170" s="266"/>
      <c r="D170" s="364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8">
        <v>0</v>
      </c>
      <c r="K170" s="379"/>
      <c r="L170" s="264"/>
      <c r="M170" s="292"/>
      <c r="N170" s="19"/>
    </row>
    <row r="171" spans="1:14" ht="81.75" hidden="1" customHeight="1" x14ac:dyDescent="0.25">
      <c r="A171" s="289"/>
      <c r="B171" s="21"/>
      <c r="C171" s="266"/>
      <c r="D171" s="365"/>
      <c r="E171" s="8" t="s">
        <v>24</v>
      </c>
      <c r="F171" s="15" t="s">
        <v>92</v>
      </c>
      <c r="G171" s="10" t="s">
        <v>93</v>
      </c>
      <c r="H171" s="75">
        <v>0</v>
      </c>
      <c r="I171" s="75">
        <v>0</v>
      </c>
      <c r="J171" s="18">
        <v>0</v>
      </c>
      <c r="K171" s="18">
        <v>0</v>
      </c>
      <c r="L171" s="265"/>
      <c r="M171" s="292"/>
      <c r="N171" s="19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350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364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378"/>
      <c r="L173" s="264"/>
      <c r="M173" s="292"/>
      <c r="N173" s="19"/>
    </row>
    <row r="174" spans="1:14" ht="81.75" hidden="1" customHeight="1" x14ac:dyDescent="0.25">
      <c r="A174" s="289"/>
      <c r="B174" s="20"/>
      <c r="C174" s="266"/>
      <c r="D174" s="364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379"/>
      <c r="L174" s="264"/>
      <c r="M174" s="292"/>
      <c r="N174" s="19"/>
    </row>
    <row r="175" spans="1:14" ht="81.75" hidden="1" customHeight="1" x14ac:dyDescent="0.25">
      <c r="A175" s="289"/>
      <c r="B175" s="21"/>
      <c r="C175" s="266"/>
      <c r="D175" s="365"/>
      <c r="E175" s="8" t="s">
        <v>24</v>
      </c>
      <c r="F175" s="15" t="s">
        <v>92</v>
      </c>
      <c r="G175" s="10" t="s">
        <v>93</v>
      </c>
      <c r="H175" s="75">
        <v>0</v>
      </c>
      <c r="I175" s="75">
        <v>0</v>
      </c>
      <c r="J175" s="18">
        <v>0</v>
      </c>
      <c r="K175" s="18">
        <v>0</v>
      </c>
      <c r="L175" s="265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18">
        <v>0</v>
      </c>
      <c r="K176" s="350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364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18">
        <v>0</v>
      </c>
      <c r="K177" s="378"/>
      <c r="L177" s="264"/>
      <c r="M177" s="292"/>
      <c r="N177" s="19"/>
    </row>
    <row r="178" spans="1:14" ht="81.75" hidden="1" customHeight="1" x14ac:dyDescent="0.25">
      <c r="A178" s="289"/>
      <c r="B178" s="20"/>
      <c r="C178" s="266"/>
      <c r="D178" s="364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8">
        <v>0</v>
      </c>
      <c r="K178" s="379"/>
      <c r="L178" s="264"/>
      <c r="M178" s="292"/>
      <c r="N178" s="19"/>
    </row>
    <row r="179" spans="1:14" ht="81.75" hidden="1" customHeight="1" x14ac:dyDescent="0.25">
      <c r="A179" s="289"/>
      <c r="B179" s="21"/>
      <c r="C179" s="266"/>
      <c r="D179" s="365"/>
      <c r="E179" s="8" t="s">
        <v>24</v>
      </c>
      <c r="F179" s="15" t="s">
        <v>92</v>
      </c>
      <c r="G179" s="10" t="s">
        <v>93</v>
      </c>
      <c r="H179" s="75">
        <v>0</v>
      </c>
      <c r="I179" s="75">
        <v>0</v>
      </c>
      <c r="J179" s="18">
        <v>0</v>
      </c>
      <c r="K179" s="18">
        <v>0</v>
      </c>
      <c r="L179" s="265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18">
        <v>0</v>
      </c>
      <c r="K180" s="350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364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18">
        <v>0</v>
      </c>
      <c r="K181" s="378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364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8">
        <v>0</v>
      </c>
      <c r="K182" s="379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365"/>
      <c r="E183" s="8" t="s">
        <v>24</v>
      </c>
      <c r="F183" s="15" t="s">
        <v>92</v>
      </c>
      <c r="G183" s="10" t="s">
        <v>93</v>
      </c>
      <c r="H183" s="75">
        <v>0</v>
      </c>
      <c r="I183" s="75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hidden="1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0</v>
      </c>
      <c r="I184" s="41">
        <v>0</v>
      </c>
      <c r="J184" s="18">
        <v>0</v>
      </c>
      <c r="K184" s="350">
        <v>0</v>
      </c>
      <c r="L184" s="263">
        <v>0</v>
      </c>
      <c r="M184" s="292"/>
      <c r="N184" s="24"/>
    </row>
    <row r="185" spans="1:14" ht="81.75" hidden="1" customHeight="1" x14ac:dyDescent="0.25">
      <c r="A185" s="289"/>
      <c r="B185" s="20"/>
      <c r="C185" s="266"/>
      <c r="D185" s="364"/>
      <c r="E185" s="8" t="s">
        <v>18</v>
      </c>
      <c r="F185" s="9" t="s">
        <v>90</v>
      </c>
      <c r="G185" s="10" t="s">
        <v>20</v>
      </c>
      <c r="H185" s="41">
        <v>0</v>
      </c>
      <c r="I185" s="41">
        <v>0</v>
      </c>
      <c r="J185" s="18">
        <v>0</v>
      </c>
      <c r="K185" s="378"/>
      <c r="L185" s="264"/>
      <c r="M185" s="292"/>
      <c r="N185" s="24"/>
    </row>
    <row r="186" spans="1:14" ht="81.75" hidden="1" customHeight="1" x14ac:dyDescent="0.25">
      <c r="A186" s="289"/>
      <c r="B186" s="20"/>
      <c r="C186" s="266"/>
      <c r="D186" s="364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8">
        <v>0</v>
      </c>
      <c r="K186" s="379"/>
      <c r="L186" s="264"/>
      <c r="M186" s="292"/>
      <c r="N186" s="24"/>
    </row>
    <row r="187" spans="1:14" ht="81.75" hidden="1" customHeight="1" x14ac:dyDescent="0.25">
      <c r="A187" s="289"/>
      <c r="B187" s="21"/>
      <c r="C187" s="266"/>
      <c r="D187" s="365"/>
      <c r="E187" s="8" t="s">
        <v>24</v>
      </c>
      <c r="F187" s="15" t="s">
        <v>92</v>
      </c>
      <c r="G187" s="10" t="s">
        <v>93</v>
      </c>
      <c r="H187" s="75">
        <v>0</v>
      </c>
      <c r="I187" s="75">
        <v>0</v>
      </c>
      <c r="J187" s="18">
        <v>0</v>
      </c>
      <c r="K187" s="18">
        <v>0</v>
      </c>
      <c r="L187" s="265"/>
      <c r="M187" s="292"/>
      <c r="N187" s="18"/>
    </row>
    <row r="188" spans="1:14" ht="81.75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2.9285714285714288</v>
      </c>
      <c r="I188" s="41">
        <v>2.95</v>
      </c>
      <c r="J188" s="12">
        <f t="shared" ref="J188:J195" si="2">IF(I188/H188*100&gt;100,100,I188/H188*100)</f>
        <v>100</v>
      </c>
      <c r="K188" s="278">
        <f>(J188+J189+J190)/3</f>
        <v>100</v>
      </c>
      <c r="L188" s="281">
        <f>(K188+K191)/2</f>
        <v>97.579343733189887</v>
      </c>
      <c r="M188" s="292"/>
      <c r="N188" s="263"/>
    </row>
    <row r="189" spans="1:14" ht="81.75" customHeight="1" x14ac:dyDescent="0.25">
      <c r="A189" s="289"/>
      <c r="B189" s="20"/>
      <c r="C189" s="266"/>
      <c r="D189" s="364"/>
      <c r="E189" s="8" t="s">
        <v>18</v>
      </c>
      <c r="F189" s="9" t="s">
        <v>90</v>
      </c>
      <c r="G189" s="10" t="s">
        <v>20</v>
      </c>
      <c r="H189" s="41">
        <v>100</v>
      </c>
      <c r="I189" s="41">
        <v>100</v>
      </c>
      <c r="J189" s="12">
        <f t="shared" si="2"/>
        <v>100</v>
      </c>
      <c r="K189" s="279"/>
      <c r="L189" s="282"/>
      <c r="M189" s="292"/>
      <c r="N189" s="264"/>
    </row>
    <row r="190" spans="1:14" ht="81.75" customHeight="1" x14ac:dyDescent="0.25">
      <c r="A190" s="289"/>
      <c r="B190" s="20"/>
      <c r="C190" s="266"/>
      <c r="D190" s="364"/>
      <c r="E190" s="8" t="s">
        <v>18</v>
      </c>
      <c r="F190" s="9" t="s">
        <v>91</v>
      </c>
      <c r="G190" s="10" t="s">
        <v>20</v>
      </c>
      <c r="H190" s="41">
        <v>50</v>
      </c>
      <c r="I190" s="41">
        <v>63.16</v>
      </c>
      <c r="J190" s="12">
        <f t="shared" si="2"/>
        <v>100</v>
      </c>
      <c r="K190" s="280"/>
      <c r="L190" s="282"/>
      <c r="M190" s="292"/>
      <c r="N190" s="264"/>
    </row>
    <row r="191" spans="1:14" ht="81.75" customHeight="1" x14ac:dyDescent="0.25">
      <c r="A191" s="289"/>
      <c r="B191" s="21"/>
      <c r="C191" s="266"/>
      <c r="D191" s="365"/>
      <c r="E191" s="8" t="s">
        <v>24</v>
      </c>
      <c r="F191" s="15" t="s">
        <v>92</v>
      </c>
      <c r="G191" s="10" t="s">
        <v>93</v>
      </c>
      <c r="H191" s="75">
        <v>1859</v>
      </c>
      <c r="I191" s="75">
        <v>1769</v>
      </c>
      <c r="J191" s="16">
        <f t="shared" si="2"/>
        <v>95.158687466379774</v>
      </c>
      <c r="K191" s="17">
        <f>J191</f>
        <v>95.158687466379774</v>
      </c>
      <c r="L191" s="283"/>
      <c r="M191" s="292"/>
      <c r="N191" s="265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10.25</v>
      </c>
      <c r="I192" s="41">
        <v>10.33</v>
      </c>
      <c r="J192" s="12">
        <f t="shared" si="2"/>
        <v>100</v>
      </c>
      <c r="K192" s="278">
        <f>(J192+J193+J194)/3</f>
        <v>100</v>
      </c>
      <c r="L192" s="281">
        <f>(K192+K195)/2</f>
        <v>98.344118766653978</v>
      </c>
      <c r="M192" s="292"/>
      <c r="N192" s="263"/>
    </row>
    <row r="193" spans="1:14" ht="81.75" customHeight="1" x14ac:dyDescent="0.25">
      <c r="A193" s="289"/>
      <c r="B193" s="20"/>
      <c r="C193" s="266"/>
      <c r="D193" s="364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2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364"/>
      <c r="E194" s="8" t="s">
        <v>18</v>
      </c>
      <c r="F194" s="9" t="s">
        <v>91</v>
      </c>
      <c r="G194" s="10" t="s">
        <v>20</v>
      </c>
      <c r="H194" s="41">
        <v>25.001358769498339</v>
      </c>
      <c r="I194" s="41">
        <v>33.08</v>
      </c>
      <c r="J194" s="12">
        <f t="shared" si="2"/>
        <v>100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365"/>
      <c r="E195" s="8" t="s">
        <v>24</v>
      </c>
      <c r="F195" s="15" t="s">
        <v>92</v>
      </c>
      <c r="G195" s="10" t="s">
        <v>93</v>
      </c>
      <c r="H195" s="5">
        <v>5254</v>
      </c>
      <c r="I195" s="5">
        <v>5080</v>
      </c>
      <c r="J195" s="16">
        <f t="shared" si="2"/>
        <v>96.688237533307955</v>
      </c>
      <c r="K195" s="17">
        <f>J195</f>
        <v>96.688237533307955</v>
      </c>
      <c r="L195" s="283"/>
      <c r="M195" s="292"/>
      <c r="N195" s="265"/>
    </row>
    <row r="196" spans="1:14" ht="81.75" hidden="1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0</v>
      </c>
      <c r="I196" s="41">
        <v>0</v>
      </c>
      <c r="J196" s="18">
        <v>0</v>
      </c>
      <c r="K196" s="350">
        <v>0</v>
      </c>
      <c r="L196" s="263">
        <v>0</v>
      </c>
      <c r="M196" s="292"/>
      <c r="N196" s="18"/>
    </row>
    <row r="197" spans="1:14" ht="81.75" hidden="1" customHeight="1" x14ac:dyDescent="0.25">
      <c r="A197" s="289"/>
      <c r="B197" s="20"/>
      <c r="C197" s="266"/>
      <c r="D197" s="364"/>
      <c r="E197" s="8" t="s">
        <v>18</v>
      </c>
      <c r="F197" s="9" t="s">
        <v>90</v>
      </c>
      <c r="G197" s="10" t="s">
        <v>20</v>
      </c>
      <c r="H197" s="41">
        <v>0</v>
      </c>
      <c r="I197" s="41">
        <v>0</v>
      </c>
      <c r="J197" s="18">
        <v>0</v>
      </c>
      <c r="K197" s="378"/>
      <c r="L197" s="264"/>
      <c r="M197" s="292"/>
      <c r="N197" s="18"/>
    </row>
    <row r="198" spans="1:14" ht="81.75" hidden="1" customHeight="1" x14ac:dyDescent="0.25">
      <c r="A198" s="289"/>
      <c r="B198" s="20"/>
      <c r="C198" s="266"/>
      <c r="D198" s="364"/>
      <c r="E198" s="8" t="s">
        <v>18</v>
      </c>
      <c r="F198" s="9" t="s">
        <v>91</v>
      </c>
      <c r="G198" s="10" t="s">
        <v>20</v>
      </c>
      <c r="H198" s="41">
        <v>0</v>
      </c>
      <c r="I198" s="41">
        <v>0</v>
      </c>
      <c r="J198" s="18">
        <v>0</v>
      </c>
      <c r="K198" s="379"/>
      <c r="L198" s="264"/>
      <c r="M198" s="292"/>
      <c r="N198" s="18"/>
    </row>
    <row r="199" spans="1:14" ht="81.75" hidden="1" customHeight="1" x14ac:dyDescent="0.25">
      <c r="A199" s="289"/>
      <c r="B199" s="21"/>
      <c r="C199" s="266"/>
      <c r="D199" s="365"/>
      <c r="E199" s="8" t="s">
        <v>24</v>
      </c>
      <c r="F199" s="15" t="s">
        <v>92</v>
      </c>
      <c r="G199" s="10" t="s">
        <v>93</v>
      </c>
      <c r="H199" s="75">
        <v>0</v>
      </c>
      <c r="I199" s="75">
        <v>0</v>
      </c>
      <c r="J199" s="18">
        <v>0</v>
      </c>
      <c r="K199" s="18">
        <v>0</v>
      </c>
      <c r="L199" s="265"/>
      <c r="M199" s="292"/>
      <c r="N199" s="18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0</v>
      </c>
      <c r="I200" s="41">
        <v>0</v>
      </c>
      <c r="J200" s="18">
        <v>0</v>
      </c>
      <c r="K200" s="350">
        <v>0</v>
      </c>
      <c r="L200" s="263">
        <v>0</v>
      </c>
      <c r="M200" s="292"/>
      <c r="N200" s="18"/>
    </row>
    <row r="201" spans="1:14" ht="81.75" hidden="1" customHeight="1" x14ac:dyDescent="0.25">
      <c r="A201" s="289"/>
      <c r="B201" s="20"/>
      <c r="C201" s="266"/>
      <c r="D201" s="364"/>
      <c r="E201" s="8" t="s">
        <v>18</v>
      </c>
      <c r="F201" s="9" t="s">
        <v>90</v>
      </c>
      <c r="G201" s="10" t="s">
        <v>20</v>
      </c>
      <c r="H201" s="41">
        <v>0</v>
      </c>
      <c r="I201" s="41">
        <v>0</v>
      </c>
      <c r="J201" s="18">
        <v>0</v>
      </c>
      <c r="K201" s="378"/>
      <c r="L201" s="264"/>
      <c r="M201" s="292"/>
      <c r="N201" s="18"/>
    </row>
    <row r="202" spans="1:14" ht="81.75" hidden="1" customHeight="1" x14ac:dyDescent="0.25">
      <c r="A202" s="289"/>
      <c r="B202" s="20"/>
      <c r="C202" s="266"/>
      <c r="D202" s="364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8">
        <v>0</v>
      </c>
      <c r="K202" s="379"/>
      <c r="L202" s="264"/>
      <c r="M202" s="292"/>
      <c r="N202" s="18"/>
    </row>
    <row r="203" spans="1:14" ht="81.75" hidden="1" customHeight="1" x14ac:dyDescent="0.25">
      <c r="A203" s="289"/>
      <c r="B203" s="21"/>
      <c r="C203" s="266"/>
      <c r="D203" s="365"/>
      <c r="E203" s="8" t="s">
        <v>24</v>
      </c>
      <c r="F203" s="15" t="s">
        <v>92</v>
      </c>
      <c r="G203" s="10" t="s">
        <v>93</v>
      </c>
      <c r="H203" s="75">
        <v>0</v>
      </c>
      <c r="I203" s="75">
        <v>0</v>
      </c>
      <c r="J203" s="18">
        <v>0</v>
      </c>
      <c r="K203" s="18">
        <v>0</v>
      </c>
      <c r="L203" s="265"/>
      <c r="M203" s="292"/>
      <c r="N203" s="18"/>
    </row>
    <row r="204" spans="1:14" ht="81.75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7.875</v>
      </c>
      <c r="I204" s="41">
        <v>7.93</v>
      </c>
      <c r="J204" s="12">
        <f t="shared" ref="J204:J211" si="3">IF(I204/H204*100&gt;100,100,I204/H204*100)</f>
        <v>100</v>
      </c>
      <c r="K204" s="278">
        <f>(J204+J205+J206)/3</f>
        <v>100</v>
      </c>
      <c r="L204" s="281">
        <f>(K204+K207)/2</f>
        <v>98.052678973435391</v>
      </c>
      <c r="M204" s="292"/>
      <c r="N204" s="263"/>
    </row>
    <row r="205" spans="1:14" ht="81.75" customHeight="1" x14ac:dyDescent="0.25">
      <c r="A205" s="289"/>
      <c r="B205" s="20"/>
      <c r="C205" s="266"/>
      <c r="D205" s="364"/>
      <c r="E205" s="8" t="s">
        <v>18</v>
      </c>
      <c r="F205" s="9" t="s">
        <v>90</v>
      </c>
      <c r="G205" s="10" t="s">
        <v>20</v>
      </c>
      <c r="H205" s="41">
        <v>100</v>
      </c>
      <c r="I205" s="41">
        <v>100</v>
      </c>
      <c r="J205" s="12">
        <f t="shared" si="3"/>
        <v>100</v>
      </c>
      <c r="K205" s="279"/>
      <c r="L205" s="282"/>
      <c r="M205" s="292"/>
      <c r="N205" s="264"/>
    </row>
    <row r="206" spans="1:14" ht="81.75" customHeight="1" x14ac:dyDescent="0.25">
      <c r="A206" s="289"/>
      <c r="B206" s="20"/>
      <c r="C206" s="266"/>
      <c r="D206" s="364"/>
      <c r="E206" s="8" t="s">
        <v>18</v>
      </c>
      <c r="F206" s="9" t="s">
        <v>91</v>
      </c>
      <c r="G206" s="10" t="s">
        <v>20</v>
      </c>
      <c r="H206" s="41">
        <v>42.21153846153846</v>
      </c>
      <c r="I206" s="41">
        <v>54.95</v>
      </c>
      <c r="J206" s="12">
        <f t="shared" si="3"/>
        <v>100</v>
      </c>
      <c r="K206" s="280"/>
      <c r="L206" s="282"/>
      <c r="M206" s="292"/>
      <c r="N206" s="264"/>
    </row>
    <row r="207" spans="1:14" ht="81.75" customHeight="1" x14ac:dyDescent="0.25">
      <c r="A207" s="289"/>
      <c r="B207" s="21"/>
      <c r="C207" s="266"/>
      <c r="D207" s="365"/>
      <c r="E207" s="8" t="s">
        <v>24</v>
      </c>
      <c r="F207" s="15" t="s">
        <v>92</v>
      </c>
      <c r="G207" s="10" t="s">
        <v>93</v>
      </c>
      <c r="H207" s="75">
        <v>4442</v>
      </c>
      <c r="I207" s="75">
        <v>4269</v>
      </c>
      <c r="J207" s="16">
        <f t="shared" si="3"/>
        <v>96.105357946870782</v>
      </c>
      <c r="K207" s="17">
        <f>J207</f>
        <v>96.105357946870782</v>
      </c>
      <c r="L207" s="283"/>
      <c r="M207" s="292"/>
      <c r="N207" s="265"/>
    </row>
    <row r="208" spans="1:14" ht="88.5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4.0178571428571432</v>
      </c>
      <c r="I208" s="41">
        <v>4.05</v>
      </c>
      <c r="J208" s="12">
        <f t="shared" si="3"/>
        <v>100</v>
      </c>
      <c r="K208" s="278">
        <f>(J208+J209+J210)/2</f>
        <v>100</v>
      </c>
      <c r="L208" s="281">
        <f>(K208+K211)/2</f>
        <v>98.192938559911028</v>
      </c>
      <c r="M208" s="292"/>
      <c r="N208" s="294"/>
    </row>
    <row r="209" spans="1:14" ht="72" customHeight="1" x14ac:dyDescent="0.25">
      <c r="A209" s="289"/>
      <c r="B209" s="20"/>
      <c r="C209" s="266"/>
      <c r="D209" s="364"/>
      <c r="E209" s="8" t="s">
        <v>18</v>
      </c>
      <c r="F209" s="9" t="s">
        <v>90</v>
      </c>
      <c r="G209" s="10" t="s">
        <v>20</v>
      </c>
      <c r="H209" s="41">
        <v>100</v>
      </c>
      <c r="I209" s="41">
        <v>100</v>
      </c>
      <c r="J209" s="12">
        <f t="shared" si="3"/>
        <v>100</v>
      </c>
      <c r="K209" s="279"/>
      <c r="L209" s="282"/>
      <c r="M209" s="292"/>
      <c r="N209" s="295"/>
    </row>
    <row r="210" spans="1:14" ht="81.75" customHeight="1" x14ac:dyDescent="0.25">
      <c r="A210" s="289"/>
      <c r="B210" s="20"/>
      <c r="C210" s="266"/>
      <c r="D210" s="364"/>
      <c r="E210" s="8" t="s">
        <v>18</v>
      </c>
      <c r="F210" s="9" t="s">
        <v>91</v>
      </c>
      <c r="G210" s="10" t="s">
        <v>20</v>
      </c>
      <c r="H210" s="41">
        <v>0</v>
      </c>
      <c r="I210" s="41">
        <v>0</v>
      </c>
      <c r="J210" s="12">
        <v>0</v>
      </c>
      <c r="K210" s="280"/>
      <c r="L210" s="282"/>
      <c r="M210" s="292"/>
      <c r="N210" s="295"/>
    </row>
    <row r="211" spans="1:14" ht="60" customHeight="1" x14ac:dyDescent="0.25">
      <c r="A211" s="289"/>
      <c r="B211" s="21"/>
      <c r="C211" s="266"/>
      <c r="D211" s="365"/>
      <c r="E211" s="8" t="s">
        <v>24</v>
      </c>
      <c r="F211" s="15" t="s">
        <v>92</v>
      </c>
      <c r="G211" s="10" t="s">
        <v>93</v>
      </c>
      <c r="H211" s="75">
        <v>3597</v>
      </c>
      <c r="I211" s="75">
        <v>3467</v>
      </c>
      <c r="J211" s="16">
        <f t="shared" si="3"/>
        <v>96.385877119822069</v>
      </c>
      <c r="K211" s="17">
        <f>J211</f>
        <v>96.385877119822069</v>
      </c>
      <c r="L211" s="283"/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39">
        <v>0</v>
      </c>
      <c r="J212" s="26">
        <v>0</v>
      </c>
      <c r="K212" s="270">
        <v>0</v>
      </c>
      <c r="L212" s="27"/>
      <c r="M212" s="292"/>
      <c r="N212" s="24"/>
    </row>
    <row r="213" spans="1:14" ht="72" hidden="1" customHeight="1" x14ac:dyDescent="0.25">
      <c r="A213" s="289"/>
      <c r="B213" s="20"/>
      <c r="C213" s="266"/>
      <c r="D213" s="364"/>
      <c r="E213" s="8" t="s">
        <v>18</v>
      </c>
      <c r="F213" s="9" t="s">
        <v>124</v>
      </c>
      <c r="G213" s="10" t="s">
        <v>20</v>
      </c>
      <c r="H213" s="39">
        <v>0</v>
      </c>
      <c r="I213" s="39">
        <v>0</v>
      </c>
      <c r="J213" s="26">
        <v>0</v>
      </c>
      <c r="K213" s="368"/>
      <c r="L213" s="27"/>
      <c r="M213" s="292"/>
      <c r="N213" s="24"/>
    </row>
    <row r="214" spans="1:14" ht="81.75" hidden="1" customHeight="1" x14ac:dyDescent="0.25">
      <c r="A214" s="289"/>
      <c r="B214" s="20"/>
      <c r="C214" s="266"/>
      <c r="D214" s="364"/>
      <c r="E214" s="8" t="s">
        <v>18</v>
      </c>
      <c r="F214" s="9" t="s">
        <v>125</v>
      </c>
      <c r="G214" s="10" t="s">
        <v>20</v>
      </c>
      <c r="H214" s="39">
        <v>0</v>
      </c>
      <c r="I214" s="39">
        <v>0</v>
      </c>
      <c r="J214" s="26">
        <v>0</v>
      </c>
      <c r="K214" s="369"/>
      <c r="L214" s="27"/>
      <c r="M214" s="292"/>
      <c r="N214" s="24"/>
    </row>
    <row r="215" spans="1:14" ht="60" hidden="1" customHeight="1" x14ac:dyDescent="0.25">
      <c r="A215" s="290"/>
      <c r="B215" s="21"/>
      <c r="C215" s="266"/>
      <c r="D215" s="365"/>
      <c r="E215" s="8" t="s">
        <v>24</v>
      </c>
      <c r="F215" s="15" t="s">
        <v>25</v>
      </c>
      <c r="G215" s="10" t="s">
        <v>93</v>
      </c>
      <c r="H215" s="72">
        <v>0</v>
      </c>
      <c r="I215" s="72">
        <v>0</v>
      </c>
      <c r="J215" s="26">
        <v>0</v>
      </c>
      <c r="K215" s="26">
        <v>0</v>
      </c>
      <c r="L215" s="26">
        <v>0</v>
      </c>
      <c r="M215" s="293"/>
      <c r="N215" s="18"/>
    </row>
    <row r="216" spans="1:14" ht="15" customHeight="1" x14ac:dyDescent="0.25"/>
    <row r="217" spans="1:14" ht="15" customHeight="1" x14ac:dyDescent="0.25"/>
    <row r="218" spans="1:14" ht="15" customHeight="1" x14ac:dyDescent="0.25"/>
    <row r="219" spans="1:14" ht="15" customHeight="1" x14ac:dyDescent="0.25"/>
    <row r="220" spans="1:14" ht="18.75" x14ac:dyDescent="0.3">
      <c r="A220" s="31"/>
      <c r="B220" s="32" t="s">
        <v>126</v>
      </c>
      <c r="C220" s="33"/>
      <c r="D220" s="33"/>
      <c r="E220" s="34"/>
      <c r="F220" s="35" t="s">
        <v>127</v>
      </c>
      <c r="G220" s="29"/>
      <c r="H220" s="29"/>
      <c r="I220" s="29"/>
      <c r="J220" s="29"/>
    </row>
    <row r="221" spans="1:14" ht="15.75" x14ac:dyDescent="0.25">
      <c r="A221" s="31"/>
      <c r="B221" s="32"/>
      <c r="C221" s="31"/>
      <c r="D221" s="37"/>
      <c r="E221" s="31"/>
      <c r="F221" s="37"/>
    </row>
    <row r="222" spans="1:14" ht="15.75" x14ac:dyDescent="0.25">
      <c r="A222" s="31"/>
      <c r="B222" s="32"/>
      <c r="C222" s="31"/>
      <c r="D222" s="37"/>
      <c r="E222" s="31"/>
      <c r="F222" s="37"/>
    </row>
    <row r="223" spans="1:14" ht="15.75" x14ac:dyDescent="0.25">
      <c r="A223" s="31"/>
      <c r="B223" s="32"/>
      <c r="C223" s="31"/>
      <c r="D223" s="37"/>
      <c r="E223" s="31"/>
      <c r="F223" s="37"/>
    </row>
    <row r="224" spans="1:14" ht="15.75" x14ac:dyDescent="0.25">
      <c r="A224" s="31"/>
      <c r="B224" s="32" t="s">
        <v>128</v>
      </c>
      <c r="C224" s="31"/>
      <c r="D224" s="37"/>
      <c r="E224" s="31"/>
      <c r="F224" s="37"/>
    </row>
  </sheetData>
  <autoFilter ref="A3:N3"/>
  <mergeCells count="225">
    <mergeCell ref="N8:N11"/>
    <mergeCell ref="C12:C15"/>
    <mergeCell ref="D12:D15"/>
    <mergeCell ref="K12:K14"/>
    <mergeCell ref="L12:L15"/>
    <mergeCell ref="N12:N15"/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C16:C19"/>
    <mergeCell ref="D16:D19"/>
    <mergeCell ref="K16:K18"/>
    <mergeCell ref="L16:L19"/>
    <mergeCell ref="C20:C23"/>
    <mergeCell ref="D20:D23"/>
    <mergeCell ref="K20:K22"/>
    <mergeCell ref="L20:L23"/>
    <mergeCell ref="L8:L11"/>
    <mergeCell ref="C32:C35"/>
    <mergeCell ref="D32:D35"/>
    <mergeCell ref="K32:K34"/>
    <mergeCell ref="L32:L35"/>
    <mergeCell ref="C36:C39"/>
    <mergeCell ref="D36:D39"/>
    <mergeCell ref="K36:K38"/>
    <mergeCell ref="L36:L39"/>
    <mergeCell ref="C24:C27"/>
    <mergeCell ref="K24:K26"/>
    <mergeCell ref="L24:L27"/>
    <mergeCell ref="C28:C31"/>
    <mergeCell ref="D28:D31"/>
    <mergeCell ref="K28:K30"/>
    <mergeCell ref="L28:L31"/>
    <mergeCell ref="C44:C47"/>
    <mergeCell ref="D44:D47"/>
    <mergeCell ref="K44:K46"/>
    <mergeCell ref="L44:L47"/>
    <mergeCell ref="C48:C51"/>
    <mergeCell ref="D48:D51"/>
    <mergeCell ref="K48:K50"/>
    <mergeCell ref="L48:L51"/>
    <mergeCell ref="N36:N39"/>
    <mergeCell ref="C40:C43"/>
    <mergeCell ref="D40:D43"/>
    <mergeCell ref="K40:K42"/>
    <mergeCell ref="L40:L43"/>
    <mergeCell ref="N40:N43"/>
    <mergeCell ref="C60:C63"/>
    <mergeCell ref="D60:D63"/>
    <mergeCell ref="K60:K62"/>
    <mergeCell ref="L60:L63"/>
    <mergeCell ref="C64:C67"/>
    <mergeCell ref="D64:D67"/>
    <mergeCell ref="K64:K66"/>
    <mergeCell ref="L64:L67"/>
    <mergeCell ref="N48:N51"/>
    <mergeCell ref="C52:C55"/>
    <mergeCell ref="D52:D55"/>
    <mergeCell ref="K52:K54"/>
    <mergeCell ref="L52:L55"/>
    <mergeCell ref="C56:C59"/>
    <mergeCell ref="D56:D59"/>
    <mergeCell ref="K56:K58"/>
    <mergeCell ref="L56:L59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N108:N111"/>
    <mergeCell ref="C112:C115"/>
    <mergeCell ref="D112:D115"/>
    <mergeCell ref="K112:K114"/>
    <mergeCell ref="L112:L115"/>
    <mergeCell ref="C100:C103"/>
    <mergeCell ref="D100:D103"/>
    <mergeCell ref="K100:K102"/>
    <mergeCell ref="L100:L103"/>
    <mergeCell ref="C104:C107"/>
    <mergeCell ref="D104:D107"/>
    <mergeCell ref="K104:K106"/>
    <mergeCell ref="L104:L107"/>
    <mergeCell ref="C116:C119"/>
    <mergeCell ref="D116:D119"/>
    <mergeCell ref="K116:K118"/>
    <mergeCell ref="L116:L119"/>
    <mergeCell ref="C120:C123"/>
    <mergeCell ref="D120:D123"/>
    <mergeCell ref="K120:K122"/>
    <mergeCell ref="L120:L123"/>
    <mergeCell ref="C108:C111"/>
    <mergeCell ref="D108:D111"/>
    <mergeCell ref="K108:K110"/>
    <mergeCell ref="L108:L111"/>
    <mergeCell ref="C132:C135"/>
    <mergeCell ref="D132:D135"/>
    <mergeCell ref="K132:K134"/>
    <mergeCell ref="L132:L135"/>
    <mergeCell ref="C136:C139"/>
    <mergeCell ref="D136:D139"/>
    <mergeCell ref="K136:K138"/>
    <mergeCell ref="L136:L139"/>
    <mergeCell ref="C124:C127"/>
    <mergeCell ref="D124:D127"/>
    <mergeCell ref="K124:K126"/>
    <mergeCell ref="L124:L127"/>
    <mergeCell ref="C128:C131"/>
    <mergeCell ref="D128:D131"/>
    <mergeCell ref="K128:K130"/>
    <mergeCell ref="L128:L131"/>
    <mergeCell ref="N136:N139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C156:C159"/>
    <mergeCell ref="D156:D159"/>
    <mergeCell ref="K156:K158"/>
    <mergeCell ref="L156:L159"/>
    <mergeCell ref="C160:C163"/>
    <mergeCell ref="D160:D163"/>
    <mergeCell ref="K160:K162"/>
    <mergeCell ref="L160:L163"/>
    <mergeCell ref="C148:C151"/>
    <mergeCell ref="D148:D151"/>
    <mergeCell ref="K148:K150"/>
    <mergeCell ref="L148:L151"/>
    <mergeCell ref="C152:C155"/>
    <mergeCell ref="D152:D155"/>
    <mergeCell ref="K152:K154"/>
    <mergeCell ref="L152:L155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C180:C183"/>
    <mergeCell ref="D180:D183"/>
    <mergeCell ref="K180:K182"/>
    <mergeCell ref="C184:C187"/>
    <mergeCell ref="D184:D187"/>
    <mergeCell ref="K184:K186"/>
    <mergeCell ref="C172:C175"/>
    <mergeCell ref="D172:D175"/>
    <mergeCell ref="K172:K174"/>
    <mergeCell ref="N192:N195"/>
    <mergeCell ref="C196:C199"/>
    <mergeCell ref="D196:D199"/>
    <mergeCell ref="K196:K198"/>
    <mergeCell ref="L196:L199"/>
    <mergeCell ref="L184:L187"/>
    <mergeCell ref="C188:C191"/>
    <mergeCell ref="D188:D191"/>
    <mergeCell ref="K188:K190"/>
    <mergeCell ref="L188:L191"/>
    <mergeCell ref="N188:N191"/>
    <mergeCell ref="C200:C203"/>
    <mergeCell ref="D200:D203"/>
    <mergeCell ref="K200:K202"/>
    <mergeCell ref="L200:L203"/>
    <mergeCell ref="C204:C207"/>
    <mergeCell ref="D204:D207"/>
    <mergeCell ref="K204:K206"/>
    <mergeCell ref="L204:L207"/>
    <mergeCell ref="C192:C195"/>
    <mergeCell ref="D192:D195"/>
    <mergeCell ref="K192:K194"/>
    <mergeCell ref="L192:L195"/>
    <mergeCell ref="C212:C215"/>
    <mergeCell ref="D212:D215"/>
    <mergeCell ref="K212:K214"/>
    <mergeCell ref="N204:N207"/>
    <mergeCell ref="C208:C211"/>
    <mergeCell ref="D208:D211"/>
    <mergeCell ref="K208:K210"/>
    <mergeCell ref="L208:L211"/>
    <mergeCell ref="N208:N211"/>
  </mergeCells>
  <pageMargins left="0.7" right="0.7" top="0.75" bottom="0.75" header="0.3" footer="0.3"/>
  <pageSetup paperSize="9" scale="27" orientation="portrait" r:id="rId1"/>
  <rowBreaks count="1" manualBreakCount="1">
    <brk id="18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9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25.42578125" style="1" customWidth="1"/>
    <col min="2" max="2" width="34.28515625" style="1" customWidth="1"/>
    <col min="3" max="3" width="48.8554687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1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226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302" t="s">
        <v>227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41">
        <v>0</v>
      </c>
      <c r="I4" s="41">
        <v>0</v>
      </c>
      <c r="J4" s="18">
        <v>0</v>
      </c>
      <c r="K4" s="350">
        <v>0</v>
      </c>
      <c r="L4" s="263">
        <v>0</v>
      </c>
      <c r="M4" s="291" t="s">
        <v>21</v>
      </c>
      <c r="N4" s="19"/>
    </row>
    <row r="5" spans="1:14" ht="81.75" hidden="1" customHeight="1" x14ac:dyDescent="0.25">
      <c r="A5" s="303"/>
      <c r="B5" s="13"/>
      <c r="C5" s="266"/>
      <c r="D5" s="268"/>
      <c r="E5" s="8" t="s">
        <v>18</v>
      </c>
      <c r="F5" s="9" t="s">
        <v>22</v>
      </c>
      <c r="G5" s="10" t="s">
        <v>20</v>
      </c>
      <c r="H5" s="41">
        <v>0</v>
      </c>
      <c r="I5" s="41">
        <v>0</v>
      </c>
      <c r="J5" s="18">
        <v>0</v>
      </c>
      <c r="K5" s="370"/>
      <c r="L5" s="276"/>
      <c r="M5" s="292"/>
      <c r="N5" s="19"/>
    </row>
    <row r="6" spans="1:14" ht="81.75" hidden="1" customHeight="1" x14ac:dyDescent="0.25">
      <c r="A6" s="303"/>
      <c r="B6" s="13"/>
      <c r="C6" s="266"/>
      <c r="D6" s="268"/>
      <c r="E6" s="8" t="s">
        <v>18</v>
      </c>
      <c r="F6" s="9" t="s">
        <v>23</v>
      </c>
      <c r="G6" s="10" t="s">
        <v>20</v>
      </c>
      <c r="H6" s="41">
        <v>0</v>
      </c>
      <c r="I6" s="41">
        <v>0</v>
      </c>
      <c r="J6" s="18">
        <v>0</v>
      </c>
      <c r="K6" s="371"/>
      <c r="L6" s="276"/>
      <c r="M6" s="292"/>
      <c r="N6" s="19"/>
    </row>
    <row r="7" spans="1:14" ht="31.5" hidden="1" customHeight="1" x14ac:dyDescent="0.25">
      <c r="A7" s="303"/>
      <c r="B7" s="14"/>
      <c r="C7" s="266"/>
      <c r="D7" s="269"/>
      <c r="E7" s="8" t="s">
        <v>24</v>
      </c>
      <c r="F7" s="15" t="s">
        <v>25</v>
      </c>
      <c r="G7" s="10" t="s">
        <v>26</v>
      </c>
      <c r="H7" s="75">
        <v>0</v>
      </c>
      <c r="I7" s="75">
        <v>0</v>
      </c>
      <c r="J7" s="18">
        <v>0</v>
      </c>
      <c r="K7" s="18">
        <v>0</v>
      </c>
      <c r="L7" s="277"/>
      <c r="M7" s="292"/>
      <c r="N7" s="19"/>
    </row>
    <row r="8" spans="1:14" ht="81.75" hidden="1" customHeight="1" x14ac:dyDescent="0.25">
      <c r="A8" s="303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41">
        <v>0</v>
      </c>
      <c r="I8" s="41">
        <v>0</v>
      </c>
      <c r="J8" s="18">
        <v>0</v>
      </c>
      <c r="K8" s="350">
        <v>0</v>
      </c>
      <c r="L8" s="263">
        <v>0</v>
      </c>
      <c r="M8" s="292"/>
      <c r="N8" s="19"/>
    </row>
    <row r="9" spans="1:14" ht="81.75" hidden="1" customHeight="1" x14ac:dyDescent="0.25">
      <c r="A9" s="303"/>
      <c r="B9" s="20"/>
      <c r="C9" s="266"/>
      <c r="D9" s="268"/>
      <c r="E9" s="8" t="s">
        <v>18</v>
      </c>
      <c r="F9" s="9" t="s">
        <v>22</v>
      </c>
      <c r="G9" s="10" t="s">
        <v>20</v>
      </c>
      <c r="H9" s="41">
        <v>0</v>
      </c>
      <c r="I9" s="41">
        <v>0</v>
      </c>
      <c r="J9" s="18">
        <v>0</v>
      </c>
      <c r="K9" s="370"/>
      <c r="L9" s="276"/>
      <c r="M9" s="292"/>
      <c r="N9" s="19"/>
    </row>
    <row r="10" spans="1:14" ht="81.75" hidden="1" customHeight="1" x14ac:dyDescent="0.25">
      <c r="A10" s="303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41">
        <v>0</v>
      </c>
      <c r="I10" s="41">
        <v>0</v>
      </c>
      <c r="J10" s="18">
        <v>0</v>
      </c>
      <c r="K10" s="371"/>
      <c r="L10" s="276"/>
      <c r="M10" s="292"/>
      <c r="N10" s="19"/>
    </row>
    <row r="11" spans="1:14" ht="31.5" hidden="1" customHeight="1" x14ac:dyDescent="0.25">
      <c r="A11" s="303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75">
        <v>0</v>
      </c>
      <c r="I11" s="75">
        <v>0</v>
      </c>
      <c r="J11" s="18">
        <v>0</v>
      </c>
      <c r="K11" s="18">
        <v>0</v>
      </c>
      <c r="L11" s="277"/>
      <c r="M11" s="292"/>
      <c r="N11" s="19"/>
    </row>
    <row r="12" spans="1:14" ht="81.75" customHeight="1" x14ac:dyDescent="0.25">
      <c r="A12" s="303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>IF(I12/H12*100&gt;100,100,I12/H12*100)</f>
        <v>100</v>
      </c>
      <c r="K12" s="278">
        <f>(J12+J13+J14)/3</f>
        <v>98.015927105449407</v>
      </c>
      <c r="L12" s="281">
        <f>(K12+K15)/2</f>
        <v>98.770574828689092</v>
      </c>
      <c r="M12" s="292"/>
      <c r="N12" s="284"/>
    </row>
    <row r="13" spans="1:14" ht="81.75" customHeight="1" x14ac:dyDescent="0.25">
      <c r="A13" s="303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97.982109423757009</v>
      </c>
      <c r="I13" s="41">
        <v>92.15</v>
      </c>
      <c r="J13" s="12">
        <f>IF(I13/H13*100&gt;100,100,I13/H13*100)</f>
        <v>94.047781316348207</v>
      </c>
      <c r="K13" s="279"/>
      <c r="L13" s="282"/>
      <c r="M13" s="292"/>
      <c r="N13" s="285"/>
    </row>
    <row r="14" spans="1:14" ht="81.75" customHeight="1" x14ac:dyDescent="0.25">
      <c r="A14" s="303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>IF(I14/H14*100&gt;100,100,I14/H14*100)</f>
        <v>100</v>
      </c>
      <c r="K14" s="280"/>
      <c r="L14" s="282"/>
      <c r="M14" s="292"/>
      <c r="N14" s="285"/>
    </row>
    <row r="15" spans="1:14" ht="31.5" x14ac:dyDescent="0.25">
      <c r="A15" s="303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23">
        <v>748.88888888888891</v>
      </c>
      <c r="I15" s="23">
        <v>745.33333333333337</v>
      </c>
      <c r="J15" s="16">
        <f>IF(I15/H15*100&gt;100,100,I15/H15*100)</f>
        <v>99.525222551928778</v>
      </c>
      <c r="K15" s="17">
        <f>J15</f>
        <v>99.525222551928778</v>
      </c>
      <c r="L15" s="283"/>
      <c r="M15" s="292"/>
      <c r="N15" s="286"/>
    </row>
    <row r="16" spans="1:14" ht="81.75" hidden="1" customHeight="1" x14ac:dyDescent="0.25">
      <c r="A16" s="303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0</v>
      </c>
      <c r="I16" s="41">
        <v>0</v>
      </c>
      <c r="J16" s="74">
        <v>0</v>
      </c>
      <c r="K16" s="326">
        <v>0</v>
      </c>
      <c r="L16" s="329">
        <v>0</v>
      </c>
      <c r="M16" s="292"/>
      <c r="N16" s="19"/>
    </row>
    <row r="17" spans="1:14" ht="81.75" hidden="1" customHeight="1" x14ac:dyDescent="0.25">
      <c r="A17" s="303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0</v>
      </c>
      <c r="I17" s="41">
        <v>0</v>
      </c>
      <c r="J17" s="74">
        <v>0</v>
      </c>
      <c r="K17" s="327"/>
      <c r="L17" s="330"/>
      <c r="M17" s="292"/>
      <c r="N17" s="19"/>
    </row>
    <row r="18" spans="1:14" ht="81.75" hidden="1" customHeight="1" x14ac:dyDescent="0.25">
      <c r="A18" s="303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74">
        <v>0</v>
      </c>
      <c r="K18" s="328"/>
      <c r="L18" s="330"/>
      <c r="M18" s="292"/>
      <c r="N18" s="19"/>
    </row>
    <row r="19" spans="1:14" ht="31.5" hidden="1" customHeight="1" x14ac:dyDescent="0.25">
      <c r="A19" s="303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42">
        <v>0</v>
      </c>
      <c r="I19" s="42">
        <v>0</v>
      </c>
      <c r="J19" s="74">
        <v>0</v>
      </c>
      <c r="K19" s="74">
        <v>0</v>
      </c>
      <c r="L19" s="331"/>
      <c r="M19" s="292"/>
      <c r="N19" s="19"/>
    </row>
    <row r="20" spans="1:14" ht="81.75" hidden="1" customHeight="1" x14ac:dyDescent="0.25">
      <c r="A20" s="303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74">
        <v>0</v>
      </c>
      <c r="K20" s="326">
        <v>0</v>
      </c>
      <c r="L20" s="329">
        <v>0</v>
      </c>
      <c r="M20" s="292"/>
      <c r="N20" s="19"/>
    </row>
    <row r="21" spans="1:14" ht="81.75" hidden="1" customHeight="1" x14ac:dyDescent="0.25">
      <c r="A21" s="303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74">
        <v>0</v>
      </c>
      <c r="K21" s="327"/>
      <c r="L21" s="330"/>
      <c r="M21" s="292"/>
      <c r="N21" s="19"/>
    </row>
    <row r="22" spans="1:14" ht="81.75" hidden="1" customHeight="1" x14ac:dyDescent="0.25">
      <c r="A22" s="303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74">
        <v>0</v>
      </c>
      <c r="K22" s="328"/>
      <c r="L22" s="330"/>
      <c r="M22" s="292"/>
      <c r="N22" s="19"/>
    </row>
    <row r="23" spans="1:14" ht="31.5" hidden="1" customHeight="1" x14ac:dyDescent="0.25">
      <c r="A23" s="303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42">
        <v>0</v>
      </c>
      <c r="I23" s="42">
        <v>0</v>
      </c>
      <c r="J23" s="74">
        <v>0</v>
      </c>
      <c r="K23" s="74">
        <v>0</v>
      </c>
      <c r="L23" s="331"/>
      <c r="M23" s="292"/>
      <c r="N23" s="19"/>
    </row>
    <row r="24" spans="1:14" ht="81.75" hidden="1" customHeight="1" x14ac:dyDescent="0.25">
      <c r="A24" s="303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74">
        <v>0</v>
      </c>
      <c r="K24" s="326">
        <v>0</v>
      </c>
      <c r="L24" s="329">
        <v>0</v>
      </c>
      <c r="M24" s="292"/>
      <c r="N24" s="19"/>
    </row>
    <row r="25" spans="1:14" ht="81.75" hidden="1" customHeight="1" x14ac:dyDescent="0.25">
      <c r="A25" s="303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74">
        <v>0</v>
      </c>
      <c r="K25" s="327"/>
      <c r="L25" s="330"/>
      <c r="M25" s="292"/>
      <c r="N25" s="19"/>
    </row>
    <row r="26" spans="1:14" ht="81.75" hidden="1" customHeight="1" x14ac:dyDescent="0.25">
      <c r="A26" s="303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74">
        <v>0</v>
      </c>
      <c r="K26" s="328"/>
      <c r="L26" s="330"/>
      <c r="M26" s="292"/>
      <c r="N26" s="19"/>
    </row>
    <row r="27" spans="1:14" ht="31.5" hidden="1" customHeight="1" x14ac:dyDescent="0.25">
      <c r="A27" s="303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42">
        <v>0</v>
      </c>
      <c r="I27" s="42">
        <v>0</v>
      </c>
      <c r="J27" s="74">
        <v>0</v>
      </c>
      <c r="K27" s="74">
        <v>0</v>
      </c>
      <c r="L27" s="331"/>
      <c r="M27" s="292"/>
      <c r="N27" s="19"/>
    </row>
    <row r="28" spans="1:14" ht="81.75" hidden="1" customHeight="1" x14ac:dyDescent="0.25">
      <c r="A28" s="303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74">
        <v>0</v>
      </c>
      <c r="K28" s="326">
        <v>0</v>
      </c>
      <c r="L28" s="329">
        <v>0</v>
      </c>
      <c r="M28" s="292"/>
      <c r="N28" s="19"/>
    </row>
    <row r="29" spans="1:14" ht="81.75" hidden="1" customHeight="1" x14ac:dyDescent="0.25">
      <c r="A29" s="303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74">
        <v>0</v>
      </c>
      <c r="K29" s="327"/>
      <c r="L29" s="330"/>
      <c r="M29" s="292"/>
      <c r="N29" s="19"/>
    </row>
    <row r="30" spans="1:14" ht="81.75" hidden="1" customHeight="1" x14ac:dyDescent="0.25">
      <c r="A30" s="303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74">
        <v>0</v>
      </c>
      <c r="K30" s="328"/>
      <c r="L30" s="330"/>
      <c r="M30" s="292"/>
      <c r="N30" s="19"/>
    </row>
    <row r="31" spans="1:14" ht="31.5" hidden="1" customHeight="1" x14ac:dyDescent="0.25">
      <c r="A31" s="303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42">
        <v>0</v>
      </c>
      <c r="I31" s="42">
        <v>0</v>
      </c>
      <c r="J31" s="74">
        <v>0</v>
      </c>
      <c r="K31" s="74">
        <v>0</v>
      </c>
      <c r="L31" s="331"/>
      <c r="M31" s="292"/>
      <c r="N31" s="19"/>
    </row>
    <row r="32" spans="1:14" ht="81.75" hidden="1" customHeight="1" x14ac:dyDescent="0.25">
      <c r="A32" s="303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74">
        <v>0</v>
      </c>
      <c r="K32" s="326">
        <v>0</v>
      </c>
      <c r="L32" s="329">
        <v>0</v>
      </c>
      <c r="M32" s="292"/>
      <c r="N32" s="19"/>
    </row>
    <row r="33" spans="1:14" ht="81.75" hidden="1" customHeight="1" x14ac:dyDescent="0.25">
      <c r="A33" s="303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74">
        <v>0</v>
      </c>
      <c r="K33" s="327"/>
      <c r="L33" s="330"/>
      <c r="M33" s="292"/>
      <c r="N33" s="19"/>
    </row>
    <row r="34" spans="1:14" ht="81.75" hidden="1" customHeight="1" x14ac:dyDescent="0.25">
      <c r="A34" s="303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74">
        <v>0</v>
      </c>
      <c r="K34" s="328"/>
      <c r="L34" s="330"/>
      <c r="M34" s="292"/>
      <c r="N34" s="19"/>
    </row>
    <row r="35" spans="1:14" ht="31.5" hidden="1" customHeight="1" x14ac:dyDescent="0.25">
      <c r="A35" s="303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42">
        <v>0</v>
      </c>
      <c r="I35" s="42">
        <v>0</v>
      </c>
      <c r="J35" s="74">
        <v>0</v>
      </c>
      <c r="K35" s="74">
        <v>0</v>
      </c>
      <c r="L35" s="331"/>
      <c r="M35" s="292"/>
      <c r="N35" s="19"/>
    </row>
    <row r="36" spans="1:14" ht="81.75" customHeight="1" x14ac:dyDescent="0.25">
      <c r="A36" s="303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43" si="0"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303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99.027777777777771</v>
      </c>
      <c r="I37" s="41">
        <v>100</v>
      </c>
      <c r="J37" s="12">
        <f t="shared" si="0"/>
        <v>100</v>
      </c>
      <c r="K37" s="279"/>
      <c r="L37" s="282"/>
      <c r="M37" s="292"/>
      <c r="N37" s="285"/>
    </row>
    <row r="38" spans="1:14" ht="81.75" customHeight="1" x14ac:dyDescent="0.25">
      <c r="A38" s="303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0"/>
        <v>100</v>
      </c>
      <c r="K38" s="280"/>
      <c r="L38" s="282"/>
      <c r="M38" s="292"/>
      <c r="N38" s="285"/>
    </row>
    <row r="39" spans="1:14" ht="31.5" x14ac:dyDescent="0.25">
      <c r="A39" s="303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23">
        <v>14.666666666666666</v>
      </c>
      <c r="I39" s="23">
        <v>15.333333333333334</v>
      </c>
      <c r="J39" s="16">
        <f t="shared" si="0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303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0"/>
        <v>100</v>
      </c>
      <c r="K40" s="278">
        <f>(J40+J41+J42)/3</f>
        <v>94.873333333333335</v>
      </c>
      <c r="L40" s="281">
        <f>(K40+K43)/2</f>
        <v>97.436666666666667</v>
      </c>
      <c r="M40" s="292"/>
      <c r="N40" s="284"/>
    </row>
    <row r="41" spans="1:14" ht="81.75" customHeight="1" x14ac:dyDescent="0.25">
      <c r="A41" s="303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100</v>
      </c>
      <c r="I41" s="41">
        <v>84.62</v>
      </c>
      <c r="J41" s="12">
        <f t="shared" si="0"/>
        <v>84.62</v>
      </c>
      <c r="K41" s="279"/>
      <c r="L41" s="282"/>
      <c r="M41" s="292"/>
      <c r="N41" s="285"/>
    </row>
    <row r="42" spans="1:14" ht="81.75" customHeight="1" x14ac:dyDescent="0.25">
      <c r="A42" s="303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100</v>
      </c>
      <c r="I42" s="41">
        <v>100</v>
      </c>
      <c r="J42" s="12">
        <f t="shared" si="0"/>
        <v>100</v>
      </c>
      <c r="K42" s="280"/>
      <c r="L42" s="282"/>
      <c r="M42" s="292"/>
      <c r="N42" s="285"/>
    </row>
    <row r="43" spans="1:14" ht="31.5" x14ac:dyDescent="0.25">
      <c r="A43" s="303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23">
        <v>2</v>
      </c>
      <c r="I43" s="23">
        <v>2</v>
      </c>
      <c r="J43" s="16">
        <f t="shared" si="0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303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74">
        <v>0</v>
      </c>
      <c r="K44" s="326">
        <v>0</v>
      </c>
      <c r="L44" s="329">
        <v>0</v>
      </c>
      <c r="M44" s="292"/>
      <c r="N44" s="19"/>
    </row>
    <row r="45" spans="1:14" ht="81.75" hidden="1" customHeight="1" x14ac:dyDescent="0.25">
      <c r="A45" s="303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74">
        <v>0</v>
      </c>
      <c r="K45" s="327"/>
      <c r="L45" s="330"/>
      <c r="M45" s="292"/>
      <c r="N45" s="19"/>
    </row>
    <row r="46" spans="1:14" ht="81.75" hidden="1" customHeight="1" x14ac:dyDescent="0.25">
      <c r="A46" s="303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74">
        <v>0</v>
      </c>
      <c r="K46" s="328"/>
      <c r="L46" s="330"/>
      <c r="M46" s="292"/>
      <c r="N46" s="19"/>
    </row>
    <row r="47" spans="1:14" ht="31.5" hidden="1" customHeight="1" x14ac:dyDescent="0.25">
      <c r="A47" s="303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42">
        <v>0</v>
      </c>
      <c r="I47" s="42">
        <v>0</v>
      </c>
      <c r="J47" s="74">
        <v>0</v>
      </c>
      <c r="K47" s="74">
        <v>0</v>
      </c>
      <c r="L47" s="331"/>
      <c r="M47" s="292"/>
      <c r="N47" s="19"/>
    </row>
    <row r="48" spans="1:14" ht="81.75" hidden="1" customHeight="1" x14ac:dyDescent="0.25">
      <c r="A48" s="303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74">
        <v>0</v>
      </c>
      <c r="K48" s="326">
        <v>0</v>
      </c>
      <c r="L48" s="329">
        <v>0</v>
      </c>
      <c r="M48" s="292"/>
      <c r="N48" s="19"/>
    </row>
    <row r="49" spans="1:14" ht="81.75" hidden="1" customHeight="1" x14ac:dyDescent="0.25">
      <c r="A49" s="303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74">
        <v>0</v>
      </c>
      <c r="K49" s="327"/>
      <c r="L49" s="330"/>
      <c r="M49" s="292"/>
      <c r="N49" s="19"/>
    </row>
    <row r="50" spans="1:14" ht="81.75" hidden="1" customHeight="1" x14ac:dyDescent="0.25">
      <c r="A50" s="303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74">
        <v>0</v>
      </c>
      <c r="K50" s="328"/>
      <c r="L50" s="330"/>
      <c r="M50" s="292"/>
      <c r="N50" s="19"/>
    </row>
    <row r="51" spans="1:14" ht="31.5" hidden="1" customHeight="1" x14ac:dyDescent="0.25">
      <c r="A51" s="303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42">
        <v>0</v>
      </c>
      <c r="I51" s="42">
        <v>0</v>
      </c>
      <c r="J51" s="74">
        <v>0</v>
      </c>
      <c r="K51" s="74">
        <v>0</v>
      </c>
      <c r="L51" s="331"/>
      <c r="M51" s="292"/>
      <c r="N51" s="19"/>
    </row>
    <row r="52" spans="1:14" ht="81.75" customHeight="1" x14ac:dyDescent="0.25">
      <c r="A52" s="303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1">IF(I52/H52*100&gt;100,100,I52/H52*100)</f>
        <v>100</v>
      </c>
      <c r="K52" s="278">
        <f>(J52+J53+J54)/2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303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303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customHeight="1" x14ac:dyDescent="0.25">
      <c r="A55" s="303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42">
        <v>0.44444444444444442</v>
      </c>
      <c r="I55" s="42">
        <v>0.44444444444444442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303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1"/>
        <v>100</v>
      </c>
      <c r="K56" s="278">
        <f>(J56+J57+J58)/3</f>
        <v>97.435897435897445</v>
      </c>
      <c r="L56" s="281">
        <f>(K56+K59)/2</f>
        <v>98.71794871794873</v>
      </c>
      <c r="M56" s="292"/>
      <c r="N56" s="284"/>
    </row>
    <row r="57" spans="1:14" ht="81.75" customHeight="1" x14ac:dyDescent="0.25">
      <c r="A57" s="303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98.047619047619065</v>
      </c>
      <c r="I57" s="41">
        <v>98.57</v>
      </c>
      <c r="J57" s="12">
        <f t="shared" si="1"/>
        <v>100</v>
      </c>
      <c r="K57" s="279"/>
      <c r="L57" s="282"/>
      <c r="M57" s="292"/>
      <c r="N57" s="285"/>
    </row>
    <row r="58" spans="1:14" ht="81.75" customHeight="1" x14ac:dyDescent="0.25">
      <c r="A58" s="303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100</v>
      </c>
      <c r="I58" s="41">
        <v>92.307692307692307</v>
      </c>
      <c r="J58" s="12">
        <f t="shared" si="1"/>
        <v>92.307692307692307</v>
      </c>
      <c r="K58" s="280"/>
      <c r="L58" s="282"/>
      <c r="M58" s="292"/>
      <c r="N58" s="285"/>
    </row>
    <row r="59" spans="1:14" ht="31.5" x14ac:dyDescent="0.25">
      <c r="A59" s="303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23">
        <v>217.44444444444446</v>
      </c>
      <c r="I59" s="23">
        <v>218.77777777777777</v>
      </c>
      <c r="J59" s="16">
        <f t="shared" si="1"/>
        <v>100</v>
      </c>
      <c r="K59" s="17">
        <f>J59</f>
        <v>100</v>
      </c>
      <c r="L59" s="283"/>
      <c r="M59" s="292"/>
      <c r="N59" s="286"/>
    </row>
    <row r="60" spans="1:14" ht="81.75" hidden="1" customHeight="1" x14ac:dyDescent="0.25">
      <c r="A60" s="303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74">
        <v>0</v>
      </c>
      <c r="K60" s="326">
        <v>0</v>
      </c>
      <c r="L60" s="329">
        <v>0</v>
      </c>
      <c r="M60" s="292"/>
      <c r="N60" s="19"/>
    </row>
    <row r="61" spans="1:14" ht="81.75" hidden="1" customHeight="1" x14ac:dyDescent="0.25">
      <c r="A61" s="303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74">
        <v>0</v>
      </c>
      <c r="K61" s="327"/>
      <c r="L61" s="330"/>
      <c r="M61" s="292"/>
      <c r="N61" s="19"/>
    </row>
    <row r="62" spans="1:14" ht="81.75" hidden="1" customHeight="1" x14ac:dyDescent="0.25">
      <c r="A62" s="303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74">
        <v>0</v>
      </c>
      <c r="K62" s="328"/>
      <c r="L62" s="330"/>
      <c r="M62" s="292"/>
      <c r="N62" s="19"/>
    </row>
    <row r="63" spans="1:14" ht="31.5" hidden="1" customHeight="1" x14ac:dyDescent="0.25">
      <c r="A63" s="303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42">
        <v>0</v>
      </c>
      <c r="I63" s="42">
        <v>0</v>
      </c>
      <c r="J63" s="74">
        <v>0</v>
      </c>
      <c r="K63" s="74">
        <v>0</v>
      </c>
      <c r="L63" s="331"/>
      <c r="M63" s="292"/>
      <c r="N63" s="19"/>
    </row>
    <row r="64" spans="1:14" ht="81.75" hidden="1" customHeight="1" x14ac:dyDescent="0.25">
      <c r="A64" s="303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74">
        <v>0</v>
      </c>
      <c r="K64" s="326">
        <v>0</v>
      </c>
      <c r="L64" s="329">
        <v>0</v>
      </c>
      <c r="M64" s="292"/>
      <c r="N64" s="19"/>
    </row>
    <row r="65" spans="1:14" ht="81.75" hidden="1" customHeight="1" x14ac:dyDescent="0.25">
      <c r="A65" s="303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74">
        <v>0</v>
      </c>
      <c r="K65" s="327"/>
      <c r="L65" s="330"/>
      <c r="M65" s="292"/>
      <c r="N65" s="19"/>
    </row>
    <row r="66" spans="1:14" ht="81.75" hidden="1" customHeight="1" x14ac:dyDescent="0.25">
      <c r="A66" s="303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74">
        <v>0</v>
      </c>
      <c r="K66" s="328"/>
      <c r="L66" s="330"/>
      <c r="M66" s="292"/>
      <c r="N66" s="19"/>
    </row>
    <row r="67" spans="1:14" ht="31.5" hidden="1" customHeight="1" x14ac:dyDescent="0.25">
      <c r="A67" s="303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42">
        <v>0</v>
      </c>
      <c r="I67" s="42">
        <v>0</v>
      </c>
      <c r="J67" s="74">
        <v>0</v>
      </c>
      <c r="K67" s="74">
        <v>0</v>
      </c>
      <c r="L67" s="331"/>
      <c r="M67" s="292"/>
      <c r="N67" s="19"/>
    </row>
    <row r="68" spans="1:14" ht="81.75" hidden="1" customHeight="1" x14ac:dyDescent="0.25">
      <c r="A68" s="303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74">
        <v>0</v>
      </c>
      <c r="K68" s="326">
        <v>0</v>
      </c>
      <c r="L68" s="329">
        <v>0</v>
      </c>
      <c r="M68" s="292"/>
      <c r="N68" s="19"/>
    </row>
    <row r="69" spans="1:14" ht="81.75" hidden="1" customHeight="1" x14ac:dyDescent="0.25">
      <c r="A69" s="303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74">
        <v>0</v>
      </c>
      <c r="K69" s="327"/>
      <c r="L69" s="330"/>
      <c r="M69" s="292"/>
      <c r="N69" s="19"/>
    </row>
    <row r="70" spans="1:14" ht="81.75" hidden="1" customHeight="1" x14ac:dyDescent="0.25">
      <c r="A70" s="303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74">
        <v>0</v>
      </c>
      <c r="K70" s="328"/>
      <c r="L70" s="330"/>
      <c r="M70" s="292"/>
      <c r="N70" s="19"/>
    </row>
    <row r="71" spans="1:14" ht="31.5" hidden="1" customHeight="1" x14ac:dyDescent="0.25">
      <c r="A71" s="303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42">
        <v>0</v>
      </c>
      <c r="I71" s="42">
        <v>0</v>
      </c>
      <c r="J71" s="74">
        <v>0</v>
      </c>
      <c r="K71" s="74">
        <v>0</v>
      </c>
      <c r="L71" s="331"/>
      <c r="M71" s="292"/>
      <c r="N71" s="19"/>
    </row>
    <row r="72" spans="1:14" ht="81.75" hidden="1" customHeight="1" x14ac:dyDescent="0.25">
      <c r="A72" s="303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74">
        <v>0</v>
      </c>
      <c r="K72" s="326">
        <v>0</v>
      </c>
      <c r="L72" s="329">
        <v>0</v>
      </c>
      <c r="M72" s="292"/>
      <c r="N72" s="19"/>
    </row>
    <row r="73" spans="1:14" ht="81.75" hidden="1" customHeight="1" x14ac:dyDescent="0.25">
      <c r="A73" s="303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74">
        <v>0</v>
      </c>
      <c r="K73" s="327"/>
      <c r="L73" s="330"/>
      <c r="M73" s="292"/>
      <c r="N73" s="19"/>
    </row>
    <row r="74" spans="1:14" ht="81.75" hidden="1" customHeight="1" x14ac:dyDescent="0.25">
      <c r="A74" s="303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74">
        <v>0</v>
      </c>
      <c r="K74" s="328"/>
      <c r="L74" s="330"/>
      <c r="M74" s="292"/>
      <c r="N74" s="19"/>
    </row>
    <row r="75" spans="1:14" ht="31.5" hidden="1" customHeight="1" x14ac:dyDescent="0.25">
      <c r="A75" s="303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42">
        <v>0</v>
      </c>
      <c r="I75" s="42">
        <v>0</v>
      </c>
      <c r="J75" s="74">
        <v>0</v>
      </c>
      <c r="K75" s="74">
        <v>0</v>
      </c>
      <c r="L75" s="331"/>
      <c r="M75" s="292"/>
      <c r="N75" s="19"/>
    </row>
    <row r="76" spans="1:14" ht="81.75" customHeight="1" x14ac:dyDescent="0.25">
      <c r="A76" s="303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100</v>
      </c>
      <c r="I76" s="41">
        <v>100</v>
      </c>
      <c r="J76" s="12">
        <f>IF(I76/H76*100&gt;100,100,I76/H76*100)</f>
        <v>100</v>
      </c>
      <c r="K76" s="278">
        <f>(J76+J77+J78)/3</f>
        <v>100</v>
      </c>
      <c r="L76" s="281">
        <f>(K76+K79)/2</f>
        <v>98.872930381009382</v>
      </c>
      <c r="M76" s="292"/>
      <c r="N76" s="284"/>
    </row>
    <row r="77" spans="1:14" ht="81.75" customHeight="1" x14ac:dyDescent="0.25">
      <c r="A77" s="303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100</v>
      </c>
      <c r="I77" s="41">
        <v>100</v>
      </c>
      <c r="J77" s="12">
        <f>IF(I77/H77*100&gt;100,100,I77/H77*100)</f>
        <v>100</v>
      </c>
      <c r="K77" s="279"/>
      <c r="L77" s="282"/>
      <c r="M77" s="292"/>
      <c r="N77" s="285"/>
    </row>
    <row r="78" spans="1:14" ht="81.75" customHeight="1" x14ac:dyDescent="0.25">
      <c r="A78" s="303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100</v>
      </c>
      <c r="I78" s="41">
        <v>100</v>
      </c>
      <c r="J78" s="12">
        <f>IF(I78/H78*100&gt;100,100,I78/H78*100)</f>
        <v>100</v>
      </c>
      <c r="K78" s="280"/>
      <c r="L78" s="282"/>
      <c r="M78" s="292"/>
      <c r="N78" s="285"/>
    </row>
    <row r="79" spans="1:14" ht="31.5" x14ac:dyDescent="0.25">
      <c r="A79" s="303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23">
        <v>557</v>
      </c>
      <c r="I79" s="23">
        <v>544.44444444444446</v>
      </c>
      <c r="J79" s="16">
        <f>IF(I79/H79*100&gt;100,100,I79/H79*100)</f>
        <v>97.745860762018751</v>
      </c>
      <c r="K79" s="17">
        <f>J79</f>
        <v>97.745860762018751</v>
      </c>
      <c r="L79" s="283"/>
      <c r="M79" s="292"/>
      <c r="N79" s="286"/>
    </row>
    <row r="80" spans="1:14" ht="81.75" hidden="1" customHeight="1" x14ac:dyDescent="0.25">
      <c r="A80" s="303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74">
        <v>0</v>
      </c>
      <c r="K80" s="326">
        <v>0</v>
      </c>
      <c r="L80" s="329">
        <v>0</v>
      </c>
      <c r="M80" s="292"/>
      <c r="N80" s="19"/>
    </row>
    <row r="81" spans="1:14" ht="81.75" hidden="1" customHeight="1" x14ac:dyDescent="0.25">
      <c r="A81" s="303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74">
        <v>0</v>
      </c>
      <c r="K81" s="327"/>
      <c r="L81" s="330"/>
      <c r="M81" s="292"/>
      <c r="N81" s="19"/>
    </row>
    <row r="82" spans="1:14" ht="81.75" hidden="1" customHeight="1" x14ac:dyDescent="0.25">
      <c r="A82" s="303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74">
        <v>0</v>
      </c>
      <c r="K82" s="328"/>
      <c r="L82" s="330"/>
      <c r="M82" s="292"/>
      <c r="N82" s="19"/>
    </row>
    <row r="83" spans="1:14" ht="31.5" hidden="1" customHeight="1" x14ac:dyDescent="0.25">
      <c r="A83" s="303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42">
        <v>0</v>
      </c>
      <c r="I83" s="42">
        <v>0</v>
      </c>
      <c r="J83" s="74">
        <v>0</v>
      </c>
      <c r="K83" s="74">
        <v>0</v>
      </c>
      <c r="L83" s="331"/>
      <c r="M83" s="292"/>
      <c r="N83" s="19"/>
    </row>
    <row r="84" spans="1:14" ht="81.75" hidden="1" customHeight="1" x14ac:dyDescent="0.25">
      <c r="A84" s="303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74">
        <v>0</v>
      </c>
      <c r="K84" s="326">
        <v>0</v>
      </c>
      <c r="L84" s="329">
        <v>0</v>
      </c>
      <c r="M84" s="292"/>
      <c r="N84" s="19"/>
    </row>
    <row r="85" spans="1:14" ht="81.75" hidden="1" customHeight="1" x14ac:dyDescent="0.25">
      <c r="A85" s="303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74">
        <v>0</v>
      </c>
      <c r="K85" s="327"/>
      <c r="L85" s="330"/>
      <c r="M85" s="292"/>
      <c r="N85" s="19"/>
    </row>
    <row r="86" spans="1:14" ht="81.75" hidden="1" customHeight="1" x14ac:dyDescent="0.25">
      <c r="A86" s="303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74">
        <v>0</v>
      </c>
      <c r="K86" s="328"/>
      <c r="L86" s="330"/>
      <c r="M86" s="292"/>
      <c r="N86" s="19"/>
    </row>
    <row r="87" spans="1:14" ht="31.5" hidden="1" customHeight="1" x14ac:dyDescent="0.25">
      <c r="A87" s="303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42">
        <v>0</v>
      </c>
      <c r="I87" s="42">
        <v>0</v>
      </c>
      <c r="J87" s="74">
        <v>0</v>
      </c>
      <c r="K87" s="74">
        <v>0</v>
      </c>
      <c r="L87" s="331"/>
      <c r="M87" s="292"/>
      <c r="N87" s="19"/>
    </row>
    <row r="88" spans="1:14" ht="81.75" hidden="1" customHeight="1" x14ac:dyDescent="0.25">
      <c r="A88" s="303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0</v>
      </c>
      <c r="I88" s="41">
        <v>0</v>
      </c>
      <c r="J88" s="74">
        <v>0</v>
      </c>
      <c r="K88" s="326">
        <v>0</v>
      </c>
      <c r="L88" s="329">
        <v>0</v>
      </c>
      <c r="M88" s="292"/>
      <c r="N88" s="19"/>
    </row>
    <row r="89" spans="1:14" ht="81.75" hidden="1" customHeight="1" x14ac:dyDescent="0.25">
      <c r="A89" s="303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0</v>
      </c>
      <c r="I89" s="41">
        <v>0</v>
      </c>
      <c r="J89" s="74">
        <v>0</v>
      </c>
      <c r="K89" s="327"/>
      <c r="L89" s="330"/>
      <c r="M89" s="292"/>
      <c r="N89" s="19"/>
    </row>
    <row r="90" spans="1:14" ht="81.75" hidden="1" customHeight="1" x14ac:dyDescent="0.25">
      <c r="A90" s="303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74">
        <v>0</v>
      </c>
      <c r="K90" s="328"/>
      <c r="L90" s="330"/>
      <c r="M90" s="292"/>
      <c r="N90" s="19"/>
    </row>
    <row r="91" spans="1:14" ht="31.5" hidden="1" customHeight="1" x14ac:dyDescent="0.25">
      <c r="A91" s="303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42">
        <v>0</v>
      </c>
      <c r="I91" s="42">
        <v>0</v>
      </c>
      <c r="J91" s="74">
        <v>0</v>
      </c>
      <c r="K91" s="74">
        <v>0</v>
      </c>
      <c r="L91" s="331"/>
      <c r="M91" s="292"/>
      <c r="N91" s="19"/>
    </row>
    <row r="92" spans="1:14" ht="81.75" customHeight="1" x14ac:dyDescent="0.25">
      <c r="A92" s="303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>IF(I92/H92*100&gt;100,100,I92/H92*100)</f>
        <v>100</v>
      </c>
      <c r="K92" s="278">
        <f>(J92+J93+J94)/3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303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100</v>
      </c>
      <c r="J93" s="12">
        <f>IF(I93/H93*100&gt;100,100,I93/H93*100)</f>
        <v>100</v>
      </c>
      <c r="K93" s="279"/>
      <c r="L93" s="282"/>
      <c r="M93" s="292"/>
      <c r="N93" s="285"/>
    </row>
    <row r="94" spans="1:14" ht="81.75" customHeight="1" x14ac:dyDescent="0.25">
      <c r="A94" s="303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>IF(I94/H94*100&gt;100,100,I94/H94*100)</f>
        <v>100</v>
      </c>
      <c r="K94" s="280"/>
      <c r="L94" s="282"/>
      <c r="M94" s="292"/>
      <c r="N94" s="285"/>
    </row>
    <row r="95" spans="1:14" ht="31.5" x14ac:dyDescent="0.25">
      <c r="A95" s="303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23">
        <v>5.4444444444444446</v>
      </c>
      <c r="I95" s="23">
        <v>5.7777777777777777</v>
      </c>
      <c r="J95" s="16">
        <f>IF(I95/H95*100&gt;100,100,I95/H95*100)</f>
        <v>100</v>
      </c>
      <c r="K95" s="17">
        <f>J95</f>
        <v>100</v>
      </c>
      <c r="L95" s="283"/>
      <c r="M95" s="292"/>
      <c r="N95" s="286"/>
    </row>
    <row r="96" spans="1:14" ht="81.75" hidden="1" customHeight="1" x14ac:dyDescent="0.25">
      <c r="A96" s="303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0</v>
      </c>
      <c r="I96" s="41">
        <v>0</v>
      </c>
      <c r="J96" s="74">
        <v>0</v>
      </c>
      <c r="K96" s="326">
        <v>0</v>
      </c>
      <c r="L96" s="329">
        <v>0</v>
      </c>
      <c r="M96" s="292"/>
      <c r="N96" s="19"/>
    </row>
    <row r="97" spans="1:14" ht="81.75" hidden="1" customHeight="1" x14ac:dyDescent="0.25">
      <c r="A97" s="303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0</v>
      </c>
      <c r="I97" s="41">
        <v>0</v>
      </c>
      <c r="J97" s="74">
        <v>0</v>
      </c>
      <c r="K97" s="327"/>
      <c r="L97" s="330"/>
      <c r="M97" s="292"/>
      <c r="N97" s="19"/>
    </row>
    <row r="98" spans="1:14" ht="81.75" hidden="1" customHeight="1" x14ac:dyDescent="0.25">
      <c r="A98" s="303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74">
        <v>0</v>
      </c>
      <c r="K98" s="328"/>
      <c r="L98" s="330"/>
      <c r="M98" s="292"/>
      <c r="N98" s="19"/>
    </row>
    <row r="99" spans="1:14" ht="31.5" hidden="1" customHeight="1" x14ac:dyDescent="0.25">
      <c r="A99" s="303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42">
        <v>0</v>
      </c>
      <c r="I99" s="42">
        <v>0</v>
      </c>
      <c r="J99" s="74">
        <v>0</v>
      </c>
      <c r="K99" s="74">
        <v>0</v>
      </c>
      <c r="L99" s="331"/>
      <c r="M99" s="292"/>
      <c r="N99" s="19"/>
    </row>
    <row r="100" spans="1:14" ht="81.75" customHeight="1" x14ac:dyDescent="0.25">
      <c r="A100" s="303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100</v>
      </c>
      <c r="I100" s="41">
        <v>100</v>
      </c>
      <c r="J100" s="12">
        <f>IF(I100/H100*100&gt;100,100,I100/H100*100)</f>
        <v>100</v>
      </c>
      <c r="K100" s="278">
        <f>(J100+J101+J102)/3</f>
        <v>100</v>
      </c>
      <c r="L100" s="281">
        <f>(K100+K103)/2</f>
        <v>98.250950570342212</v>
      </c>
      <c r="M100" s="292"/>
      <c r="N100" s="284"/>
    </row>
    <row r="101" spans="1:14" ht="81.75" customHeight="1" x14ac:dyDescent="0.25">
      <c r="A101" s="303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100</v>
      </c>
      <c r="I101" s="41">
        <v>100</v>
      </c>
      <c r="J101" s="12">
        <f>IF(I101/H101*100&gt;100,100,I101/H101*100)</f>
        <v>100</v>
      </c>
      <c r="K101" s="279"/>
      <c r="L101" s="282"/>
      <c r="M101" s="292"/>
      <c r="N101" s="285"/>
    </row>
    <row r="102" spans="1:14" ht="81.75" customHeight="1" x14ac:dyDescent="0.25">
      <c r="A102" s="303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100</v>
      </c>
      <c r="I102" s="41">
        <v>100</v>
      </c>
      <c r="J102" s="12">
        <f>IF(I102/H102*100&gt;100,100,I102/H102*100)</f>
        <v>100</v>
      </c>
      <c r="K102" s="280"/>
      <c r="L102" s="282"/>
      <c r="M102" s="292"/>
      <c r="N102" s="285"/>
    </row>
    <row r="103" spans="1:14" ht="31.5" x14ac:dyDescent="0.25">
      <c r="A103" s="303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23">
        <v>146.11111111111111</v>
      </c>
      <c r="I103" s="23">
        <v>141</v>
      </c>
      <c r="J103" s="16">
        <f>IF(I103/H103*100&gt;100,100,I103/H103*100)</f>
        <v>96.50190114068441</v>
      </c>
      <c r="K103" s="17">
        <f>J103</f>
        <v>96.50190114068441</v>
      </c>
      <c r="L103" s="283"/>
      <c r="M103" s="292"/>
      <c r="N103" s="286"/>
    </row>
    <row r="104" spans="1:14" ht="81.75" hidden="1" customHeight="1" x14ac:dyDescent="0.25">
      <c r="A104" s="303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74">
        <v>0</v>
      </c>
      <c r="K104" s="326">
        <v>0</v>
      </c>
      <c r="L104" s="329">
        <v>0</v>
      </c>
      <c r="M104" s="292"/>
      <c r="N104" s="19"/>
    </row>
    <row r="105" spans="1:14" ht="81.75" hidden="1" customHeight="1" x14ac:dyDescent="0.25">
      <c r="A105" s="303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74">
        <v>0</v>
      </c>
      <c r="K105" s="327"/>
      <c r="L105" s="330"/>
      <c r="M105" s="292"/>
      <c r="N105" s="19"/>
    </row>
    <row r="106" spans="1:14" ht="81.75" hidden="1" customHeight="1" x14ac:dyDescent="0.25">
      <c r="A106" s="303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74">
        <v>0</v>
      </c>
      <c r="K106" s="328"/>
      <c r="L106" s="330"/>
      <c r="M106" s="292"/>
      <c r="N106" s="19"/>
    </row>
    <row r="107" spans="1:14" ht="31.5" hidden="1" customHeight="1" x14ac:dyDescent="0.25">
      <c r="A107" s="303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42">
        <v>0</v>
      </c>
      <c r="I107" s="42">
        <v>0</v>
      </c>
      <c r="J107" s="74">
        <v>0</v>
      </c>
      <c r="K107" s="74">
        <v>0</v>
      </c>
      <c r="L107" s="331"/>
      <c r="M107" s="292"/>
      <c r="N107" s="19"/>
    </row>
    <row r="108" spans="1:14" ht="81.75" customHeight="1" x14ac:dyDescent="0.25">
      <c r="A108" s="303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99.892125134843582</v>
      </c>
      <c r="M108" s="292"/>
      <c r="N108" s="284"/>
    </row>
    <row r="109" spans="1:14" ht="81.75" customHeight="1" x14ac:dyDescent="0.25">
      <c r="A109" s="303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303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303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23">
        <v>103</v>
      </c>
      <c r="I111" s="23">
        <v>102.77777777777777</v>
      </c>
      <c r="J111" s="16">
        <f>IF(I111/H111*100&gt;100,100,I111/H111*100)</f>
        <v>99.784250269687163</v>
      </c>
      <c r="K111" s="17">
        <f>J111</f>
        <v>99.784250269687163</v>
      </c>
      <c r="L111" s="283"/>
      <c r="M111" s="292"/>
      <c r="N111" s="286"/>
    </row>
    <row r="112" spans="1:14" ht="81.75" hidden="1" customHeight="1" x14ac:dyDescent="0.25">
      <c r="A112" s="303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74">
        <v>0</v>
      </c>
      <c r="K112" s="326">
        <v>0</v>
      </c>
      <c r="L112" s="329">
        <v>0</v>
      </c>
      <c r="M112" s="292"/>
      <c r="N112" s="19"/>
    </row>
    <row r="113" spans="1:14" ht="81.75" hidden="1" customHeight="1" x14ac:dyDescent="0.25">
      <c r="A113" s="303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74">
        <v>0</v>
      </c>
      <c r="K113" s="327"/>
      <c r="L113" s="330"/>
      <c r="M113" s="292"/>
      <c r="N113" s="19"/>
    </row>
    <row r="114" spans="1:14" ht="81.75" hidden="1" customHeight="1" x14ac:dyDescent="0.25">
      <c r="A114" s="303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74">
        <v>0</v>
      </c>
      <c r="K114" s="328"/>
      <c r="L114" s="330"/>
      <c r="M114" s="292"/>
      <c r="N114" s="19"/>
    </row>
    <row r="115" spans="1:14" ht="31.5" hidden="1" customHeight="1" x14ac:dyDescent="0.25">
      <c r="A115" s="303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42">
        <v>0</v>
      </c>
      <c r="I115" s="42">
        <v>0</v>
      </c>
      <c r="J115" s="74">
        <v>0</v>
      </c>
      <c r="K115" s="74">
        <v>0</v>
      </c>
      <c r="L115" s="331"/>
      <c r="M115" s="292"/>
      <c r="N115" s="19"/>
    </row>
    <row r="116" spans="1:14" ht="81.75" hidden="1" customHeight="1" x14ac:dyDescent="0.25">
      <c r="A116" s="303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74">
        <v>0</v>
      </c>
      <c r="K116" s="326">
        <v>0</v>
      </c>
      <c r="L116" s="329">
        <v>0</v>
      </c>
      <c r="M116" s="292"/>
      <c r="N116" s="19"/>
    </row>
    <row r="117" spans="1:14" ht="81.75" hidden="1" customHeight="1" x14ac:dyDescent="0.25">
      <c r="A117" s="303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74">
        <v>0</v>
      </c>
      <c r="K117" s="327"/>
      <c r="L117" s="330"/>
      <c r="M117" s="292"/>
      <c r="N117" s="19"/>
    </row>
    <row r="118" spans="1:14" ht="81.75" hidden="1" customHeight="1" x14ac:dyDescent="0.25">
      <c r="A118" s="303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74">
        <v>0</v>
      </c>
      <c r="K118" s="328"/>
      <c r="L118" s="330"/>
      <c r="M118" s="292"/>
      <c r="N118" s="19"/>
    </row>
    <row r="119" spans="1:14" ht="31.5" hidden="1" customHeight="1" x14ac:dyDescent="0.25">
      <c r="A119" s="303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42">
        <v>0</v>
      </c>
      <c r="I119" s="42">
        <v>0</v>
      </c>
      <c r="J119" s="74">
        <v>0</v>
      </c>
      <c r="K119" s="74">
        <v>0</v>
      </c>
      <c r="L119" s="331"/>
      <c r="M119" s="292"/>
      <c r="N119" s="19"/>
    </row>
    <row r="120" spans="1:14" ht="81.75" customHeight="1" x14ac:dyDescent="0.25">
      <c r="A120" s="303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100</v>
      </c>
      <c r="I120" s="41">
        <v>100</v>
      </c>
      <c r="J120" s="12">
        <f>IF(I120/H120*100&gt;100,100,I120/H120*100)</f>
        <v>100</v>
      </c>
      <c r="K120" s="278">
        <f>(J120+J121+J122)/2</f>
        <v>100</v>
      </c>
      <c r="L120" s="281">
        <f>(K120+K123)/2</f>
        <v>95.833333333333343</v>
      </c>
      <c r="M120" s="292"/>
      <c r="N120" s="284"/>
    </row>
    <row r="121" spans="1:14" ht="81.75" customHeight="1" x14ac:dyDescent="0.25">
      <c r="A121" s="303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100</v>
      </c>
      <c r="I121" s="41">
        <v>100</v>
      </c>
      <c r="J121" s="12">
        <f>IF(I121/H121*100&gt;100,100,I121/H121*100)</f>
        <v>100</v>
      </c>
      <c r="K121" s="279"/>
      <c r="L121" s="282"/>
      <c r="M121" s="292"/>
      <c r="N121" s="285"/>
    </row>
    <row r="122" spans="1:14" ht="81.75" customHeight="1" x14ac:dyDescent="0.25">
      <c r="A122" s="303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2">
        <v>0</v>
      </c>
      <c r="K122" s="280"/>
      <c r="L122" s="282"/>
      <c r="M122" s="292"/>
      <c r="N122" s="285"/>
    </row>
    <row r="123" spans="1:14" ht="31.5" customHeight="1" x14ac:dyDescent="0.25">
      <c r="A123" s="303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23">
        <v>1.3333333333333333</v>
      </c>
      <c r="I123" s="23">
        <v>1.2222222222222223</v>
      </c>
      <c r="J123" s="16">
        <f>IF(I123/H123*100&gt;100,100,I123/H123*100)</f>
        <v>91.666666666666671</v>
      </c>
      <c r="K123" s="17">
        <f>J123</f>
        <v>91.666666666666671</v>
      </c>
      <c r="L123" s="283"/>
      <c r="M123" s="292"/>
      <c r="N123" s="286"/>
    </row>
    <row r="124" spans="1:14" ht="81.75" hidden="1" customHeight="1" x14ac:dyDescent="0.25">
      <c r="A124" s="303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74">
        <v>0</v>
      </c>
      <c r="K124" s="326">
        <v>0</v>
      </c>
      <c r="L124" s="329">
        <v>0</v>
      </c>
      <c r="M124" s="292"/>
      <c r="N124" s="19"/>
    </row>
    <row r="125" spans="1:14" ht="81.75" hidden="1" customHeight="1" x14ac:dyDescent="0.25">
      <c r="A125" s="303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74">
        <v>0</v>
      </c>
      <c r="K125" s="327"/>
      <c r="L125" s="330"/>
      <c r="M125" s="292"/>
      <c r="N125" s="19"/>
    </row>
    <row r="126" spans="1:14" ht="81.75" hidden="1" customHeight="1" x14ac:dyDescent="0.25">
      <c r="A126" s="303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74">
        <v>0</v>
      </c>
      <c r="K126" s="328"/>
      <c r="L126" s="330"/>
      <c r="M126" s="292"/>
      <c r="N126" s="19"/>
    </row>
    <row r="127" spans="1:14" ht="31.5" hidden="1" customHeight="1" x14ac:dyDescent="0.25">
      <c r="A127" s="303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42">
        <v>0</v>
      </c>
      <c r="I127" s="42">
        <v>0</v>
      </c>
      <c r="J127" s="74">
        <v>0</v>
      </c>
      <c r="K127" s="74">
        <v>0</v>
      </c>
      <c r="L127" s="331"/>
      <c r="M127" s="292"/>
      <c r="N127" s="19"/>
    </row>
    <row r="128" spans="1:14" ht="81.75" hidden="1" customHeight="1" x14ac:dyDescent="0.25">
      <c r="A128" s="303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74">
        <v>0</v>
      </c>
      <c r="K128" s="326">
        <v>0</v>
      </c>
      <c r="L128" s="329">
        <v>0</v>
      </c>
      <c r="M128" s="292"/>
      <c r="N128" s="19"/>
    </row>
    <row r="129" spans="1:14" ht="81.75" hidden="1" customHeight="1" x14ac:dyDescent="0.25">
      <c r="A129" s="303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74">
        <v>0</v>
      </c>
      <c r="K129" s="327"/>
      <c r="L129" s="330"/>
      <c r="M129" s="292"/>
      <c r="N129" s="19"/>
    </row>
    <row r="130" spans="1:14" ht="81.75" hidden="1" customHeight="1" x14ac:dyDescent="0.25">
      <c r="A130" s="303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74">
        <v>0</v>
      </c>
      <c r="K130" s="328"/>
      <c r="L130" s="330"/>
      <c r="M130" s="292"/>
      <c r="N130" s="19"/>
    </row>
    <row r="131" spans="1:14" ht="31.5" hidden="1" customHeight="1" x14ac:dyDescent="0.25">
      <c r="A131" s="303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42">
        <v>0</v>
      </c>
      <c r="I131" s="42">
        <v>0</v>
      </c>
      <c r="J131" s="74">
        <v>0</v>
      </c>
      <c r="K131" s="74">
        <v>0</v>
      </c>
      <c r="L131" s="331"/>
      <c r="M131" s="292"/>
      <c r="N131" s="19"/>
    </row>
    <row r="132" spans="1:14" ht="81.75" hidden="1" customHeight="1" x14ac:dyDescent="0.25">
      <c r="A132" s="303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41">
        <v>0</v>
      </c>
      <c r="J132" s="74">
        <v>0</v>
      </c>
      <c r="K132" s="326">
        <v>0</v>
      </c>
      <c r="L132" s="329">
        <v>0</v>
      </c>
      <c r="M132" s="292"/>
      <c r="N132" s="19"/>
    </row>
    <row r="133" spans="1:14" ht="81.75" hidden="1" customHeight="1" x14ac:dyDescent="0.25">
      <c r="A133" s="303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0</v>
      </c>
      <c r="I133" s="41">
        <v>0</v>
      </c>
      <c r="J133" s="74">
        <v>0</v>
      </c>
      <c r="K133" s="327"/>
      <c r="L133" s="330"/>
      <c r="M133" s="292"/>
      <c r="N133" s="19"/>
    </row>
    <row r="134" spans="1:14" ht="81.75" hidden="1" customHeight="1" x14ac:dyDescent="0.25">
      <c r="A134" s="303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74">
        <v>0</v>
      </c>
      <c r="K134" s="328"/>
      <c r="L134" s="330"/>
      <c r="M134" s="292"/>
      <c r="N134" s="19"/>
    </row>
    <row r="135" spans="1:14" ht="31.5" hidden="1" customHeight="1" x14ac:dyDescent="0.25">
      <c r="A135" s="303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42">
        <v>0</v>
      </c>
      <c r="I135" s="42">
        <v>0</v>
      </c>
      <c r="J135" s="74">
        <v>0</v>
      </c>
      <c r="K135" s="74">
        <v>0</v>
      </c>
      <c r="L135" s="331"/>
      <c r="M135" s="292"/>
      <c r="N135" s="19"/>
    </row>
    <row r="136" spans="1:14" ht="81.75" hidden="1" customHeight="1" x14ac:dyDescent="0.25">
      <c r="A136" s="303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74">
        <v>0</v>
      </c>
      <c r="K136" s="326">
        <v>0</v>
      </c>
      <c r="L136" s="329">
        <v>0</v>
      </c>
      <c r="M136" s="292"/>
      <c r="N136" s="19"/>
    </row>
    <row r="137" spans="1:14" ht="81.75" hidden="1" customHeight="1" x14ac:dyDescent="0.25">
      <c r="A137" s="303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74">
        <v>0</v>
      </c>
      <c r="K137" s="327"/>
      <c r="L137" s="330"/>
      <c r="M137" s="292"/>
      <c r="N137" s="19"/>
    </row>
    <row r="138" spans="1:14" ht="81.75" hidden="1" customHeight="1" x14ac:dyDescent="0.25">
      <c r="A138" s="303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74">
        <v>0</v>
      </c>
      <c r="K138" s="328"/>
      <c r="L138" s="330"/>
      <c r="M138" s="292"/>
      <c r="N138" s="19"/>
    </row>
    <row r="139" spans="1:14" ht="31.5" hidden="1" customHeight="1" x14ac:dyDescent="0.25">
      <c r="A139" s="303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42">
        <v>0</v>
      </c>
      <c r="I139" s="42">
        <v>0</v>
      </c>
      <c r="J139" s="74">
        <v>0</v>
      </c>
      <c r="K139" s="74">
        <v>0</v>
      </c>
      <c r="L139" s="331"/>
      <c r="M139" s="292"/>
      <c r="N139" s="19"/>
    </row>
    <row r="140" spans="1:14" ht="81.75" hidden="1" customHeight="1" x14ac:dyDescent="0.25">
      <c r="A140" s="303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74">
        <v>0</v>
      </c>
      <c r="K140" s="326">
        <v>0</v>
      </c>
      <c r="L140" s="329">
        <v>0</v>
      </c>
      <c r="M140" s="292"/>
      <c r="N140" s="19"/>
    </row>
    <row r="141" spans="1:14" ht="81.75" hidden="1" customHeight="1" x14ac:dyDescent="0.25">
      <c r="A141" s="303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74">
        <v>0</v>
      </c>
      <c r="K141" s="327"/>
      <c r="L141" s="330"/>
      <c r="M141" s="292"/>
      <c r="N141" s="19"/>
    </row>
    <row r="142" spans="1:14" ht="81.75" hidden="1" customHeight="1" x14ac:dyDescent="0.25">
      <c r="A142" s="303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74">
        <v>0</v>
      </c>
      <c r="K142" s="328"/>
      <c r="L142" s="330"/>
      <c r="M142" s="292"/>
      <c r="N142" s="19"/>
    </row>
    <row r="143" spans="1:14" ht="31.5" hidden="1" customHeight="1" x14ac:dyDescent="0.25">
      <c r="A143" s="303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42">
        <v>0</v>
      </c>
      <c r="I143" s="42">
        <v>0</v>
      </c>
      <c r="J143" s="74">
        <v>0</v>
      </c>
      <c r="K143" s="74">
        <v>0</v>
      </c>
      <c r="L143" s="331"/>
      <c r="M143" s="292"/>
      <c r="N143" s="19"/>
    </row>
    <row r="144" spans="1:14" ht="81.75" customHeight="1" x14ac:dyDescent="0.25">
      <c r="A144" s="303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100</v>
      </c>
      <c r="I144" s="41">
        <v>100</v>
      </c>
      <c r="J144" s="12">
        <f>IF(I144/H144*100&gt;100,100,I144/H144*100)</f>
        <v>100</v>
      </c>
      <c r="K144" s="278">
        <f>(J144+J145+J146)/2</f>
        <v>100</v>
      </c>
      <c r="L144" s="281">
        <f>(K144+K147)/2</f>
        <v>100</v>
      </c>
      <c r="M144" s="292"/>
      <c r="N144" s="284"/>
    </row>
    <row r="145" spans="1:14" ht="81.75" customHeight="1" x14ac:dyDescent="0.25">
      <c r="A145" s="303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100</v>
      </c>
      <c r="I145" s="41">
        <v>100</v>
      </c>
      <c r="J145" s="12">
        <f>IF(I145/H145*100&gt;100,100,I145/H145*100)</f>
        <v>100</v>
      </c>
      <c r="K145" s="279"/>
      <c r="L145" s="282"/>
      <c r="M145" s="292"/>
      <c r="N145" s="285"/>
    </row>
    <row r="146" spans="1:14" ht="81.75" customHeight="1" x14ac:dyDescent="0.25">
      <c r="A146" s="303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2">
        <v>0</v>
      </c>
      <c r="K146" s="280"/>
      <c r="L146" s="282"/>
      <c r="M146" s="292"/>
      <c r="N146" s="285"/>
    </row>
    <row r="147" spans="1:14" ht="31.5" x14ac:dyDescent="0.25">
      <c r="A147" s="303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23">
        <v>1</v>
      </c>
      <c r="I147" s="23">
        <v>1</v>
      </c>
      <c r="J147" s="16">
        <f>IF(I147/H147*100&gt;100,100,I147/H147*100)</f>
        <v>100</v>
      </c>
      <c r="K147" s="17">
        <f>J147</f>
        <v>100</v>
      </c>
      <c r="L147" s="283"/>
      <c r="M147" s="292"/>
      <c r="N147" s="286"/>
    </row>
    <row r="148" spans="1:14" ht="81.75" hidden="1" customHeight="1" x14ac:dyDescent="0.25">
      <c r="A148" s="303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74">
        <v>0</v>
      </c>
      <c r="K148" s="326">
        <v>0</v>
      </c>
      <c r="L148" s="329">
        <v>0</v>
      </c>
      <c r="M148" s="292"/>
      <c r="N148" s="19"/>
    </row>
    <row r="149" spans="1:14" ht="81.75" hidden="1" customHeight="1" x14ac:dyDescent="0.25">
      <c r="A149" s="303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74">
        <v>0</v>
      </c>
      <c r="K149" s="327"/>
      <c r="L149" s="330"/>
      <c r="M149" s="292"/>
      <c r="N149" s="19"/>
    </row>
    <row r="150" spans="1:14" ht="81.75" hidden="1" customHeight="1" x14ac:dyDescent="0.25">
      <c r="A150" s="303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74">
        <v>0</v>
      </c>
      <c r="K150" s="328"/>
      <c r="L150" s="330"/>
      <c r="M150" s="292"/>
      <c r="N150" s="19"/>
    </row>
    <row r="151" spans="1:14" ht="81.75" hidden="1" customHeight="1" x14ac:dyDescent="0.25">
      <c r="A151" s="303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42">
        <v>0</v>
      </c>
      <c r="I151" s="42">
        <v>0</v>
      </c>
      <c r="J151" s="74">
        <v>0</v>
      </c>
      <c r="K151" s="74">
        <v>0</v>
      </c>
      <c r="L151" s="331"/>
      <c r="M151" s="292"/>
      <c r="N151" s="19"/>
    </row>
    <row r="152" spans="1:14" ht="81.75" hidden="1" customHeight="1" x14ac:dyDescent="0.25">
      <c r="A152" s="303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74">
        <v>0</v>
      </c>
      <c r="K152" s="326">
        <v>0</v>
      </c>
      <c r="L152" s="329">
        <v>0</v>
      </c>
      <c r="M152" s="292"/>
      <c r="N152" s="19"/>
    </row>
    <row r="153" spans="1:14" ht="81.75" hidden="1" customHeight="1" x14ac:dyDescent="0.25">
      <c r="A153" s="303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74">
        <v>0</v>
      </c>
      <c r="K153" s="327"/>
      <c r="L153" s="330"/>
      <c r="M153" s="292"/>
      <c r="N153" s="19"/>
    </row>
    <row r="154" spans="1:14" ht="81.75" hidden="1" customHeight="1" x14ac:dyDescent="0.25">
      <c r="A154" s="303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74">
        <v>0</v>
      </c>
      <c r="K154" s="328"/>
      <c r="L154" s="330"/>
      <c r="M154" s="292"/>
      <c r="N154" s="19"/>
    </row>
    <row r="155" spans="1:14" ht="81.75" hidden="1" customHeight="1" x14ac:dyDescent="0.25">
      <c r="A155" s="303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42">
        <v>0</v>
      </c>
      <c r="I155" s="42">
        <v>0</v>
      </c>
      <c r="J155" s="74">
        <v>0</v>
      </c>
      <c r="K155" s="74">
        <v>0</v>
      </c>
      <c r="L155" s="331"/>
      <c r="M155" s="292"/>
      <c r="N155" s="19"/>
    </row>
    <row r="156" spans="1:14" ht="81.75" hidden="1" customHeight="1" x14ac:dyDescent="0.25">
      <c r="A156" s="303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41">
        <v>0</v>
      </c>
      <c r="J156" s="74">
        <v>0</v>
      </c>
      <c r="K156" s="326">
        <v>0</v>
      </c>
      <c r="L156" s="329">
        <v>0</v>
      </c>
      <c r="M156" s="292"/>
      <c r="N156" s="19"/>
    </row>
    <row r="157" spans="1:14" ht="81.75" hidden="1" customHeight="1" x14ac:dyDescent="0.25">
      <c r="A157" s="303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0</v>
      </c>
      <c r="I157" s="41">
        <v>0</v>
      </c>
      <c r="J157" s="74">
        <v>0</v>
      </c>
      <c r="K157" s="327"/>
      <c r="L157" s="330"/>
      <c r="M157" s="292"/>
      <c r="N157" s="19"/>
    </row>
    <row r="158" spans="1:14" ht="81.75" hidden="1" customHeight="1" x14ac:dyDescent="0.25">
      <c r="A158" s="303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74">
        <v>0</v>
      </c>
      <c r="K158" s="328"/>
      <c r="L158" s="330"/>
      <c r="M158" s="292"/>
      <c r="N158" s="19"/>
    </row>
    <row r="159" spans="1:14" ht="81.75" hidden="1" customHeight="1" x14ac:dyDescent="0.25">
      <c r="A159" s="303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42">
        <v>0</v>
      </c>
      <c r="I159" s="42">
        <v>0</v>
      </c>
      <c r="J159" s="74">
        <v>0</v>
      </c>
      <c r="K159" s="74">
        <v>0</v>
      </c>
      <c r="L159" s="331"/>
      <c r="M159" s="292"/>
      <c r="N159" s="19"/>
    </row>
    <row r="160" spans="1:14" ht="81.75" hidden="1" customHeight="1" x14ac:dyDescent="0.25">
      <c r="A160" s="303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74">
        <v>0</v>
      </c>
      <c r="K160" s="326">
        <v>0</v>
      </c>
      <c r="L160" s="329">
        <v>0</v>
      </c>
      <c r="M160" s="292"/>
      <c r="N160" s="19"/>
    </row>
    <row r="161" spans="1:14" ht="81.75" hidden="1" customHeight="1" x14ac:dyDescent="0.25">
      <c r="A161" s="303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74">
        <v>0</v>
      </c>
      <c r="K161" s="327"/>
      <c r="L161" s="330"/>
      <c r="M161" s="292"/>
      <c r="N161" s="19"/>
    </row>
    <row r="162" spans="1:14" ht="81.75" hidden="1" customHeight="1" x14ac:dyDescent="0.25">
      <c r="A162" s="303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74">
        <v>0</v>
      </c>
      <c r="K162" s="328"/>
      <c r="L162" s="330"/>
      <c r="M162" s="292"/>
      <c r="N162" s="19"/>
    </row>
    <row r="163" spans="1:14" ht="81.75" hidden="1" customHeight="1" x14ac:dyDescent="0.25">
      <c r="A163" s="303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42">
        <v>0</v>
      </c>
      <c r="I163" s="42">
        <v>0</v>
      </c>
      <c r="J163" s="74">
        <v>0</v>
      </c>
      <c r="K163" s="74">
        <v>0</v>
      </c>
      <c r="L163" s="331"/>
      <c r="M163" s="292"/>
      <c r="N163" s="19"/>
    </row>
    <row r="164" spans="1:14" ht="81.75" hidden="1" customHeight="1" x14ac:dyDescent="0.25">
      <c r="A164" s="303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74">
        <v>0</v>
      </c>
      <c r="K164" s="326">
        <v>0</v>
      </c>
      <c r="L164" s="329">
        <v>0</v>
      </c>
      <c r="M164" s="292"/>
      <c r="N164" s="19"/>
    </row>
    <row r="165" spans="1:14" ht="81.75" hidden="1" customHeight="1" x14ac:dyDescent="0.25">
      <c r="A165" s="303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74">
        <v>0</v>
      </c>
      <c r="K165" s="327"/>
      <c r="L165" s="330"/>
      <c r="M165" s="292"/>
      <c r="N165" s="19"/>
    </row>
    <row r="166" spans="1:14" ht="81.75" hidden="1" customHeight="1" x14ac:dyDescent="0.25">
      <c r="A166" s="303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74">
        <v>0</v>
      </c>
      <c r="K166" s="328"/>
      <c r="L166" s="330"/>
      <c r="M166" s="292"/>
      <c r="N166" s="19"/>
    </row>
    <row r="167" spans="1:14" ht="81.75" hidden="1" customHeight="1" x14ac:dyDescent="0.25">
      <c r="A167" s="303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42">
        <v>0</v>
      </c>
      <c r="I167" s="42">
        <v>0</v>
      </c>
      <c r="J167" s="74">
        <v>0</v>
      </c>
      <c r="K167" s="74">
        <v>0</v>
      </c>
      <c r="L167" s="331"/>
      <c r="M167" s="292"/>
      <c r="N167" s="19"/>
    </row>
    <row r="168" spans="1:14" ht="81.75" hidden="1" customHeight="1" x14ac:dyDescent="0.25">
      <c r="A168" s="303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</v>
      </c>
      <c r="I168" s="41">
        <v>0</v>
      </c>
      <c r="J168" s="74">
        <v>0</v>
      </c>
      <c r="K168" s="326">
        <v>0</v>
      </c>
      <c r="L168" s="329">
        <v>0</v>
      </c>
      <c r="M168" s="292"/>
      <c r="N168" s="19"/>
    </row>
    <row r="169" spans="1:14" ht="81.75" hidden="1" customHeight="1" x14ac:dyDescent="0.25">
      <c r="A169" s="303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0</v>
      </c>
      <c r="I169" s="41">
        <v>0</v>
      </c>
      <c r="J169" s="74">
        <v>0</v>
      </c>
      <c r="K169" s="327"/>
      <c r="L169" s="330"/>
      <c r="M169" s="292"/>
      <c r="N169" s="19"/>
    </row>
    <row r="170" spans="1:14" ht="81.75" hidden="1" customHeight="1" x14ac:dyDescent="0.25">
      <c r="A170" s="303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74">
        <v>0</v>
      </c>
      <c r="K170" s="328"/>
      <c r="L170" s="330"/>
      <c r="M170" s="292"/>
      <c r="N170" s="19"/>
    </row>
    <row r="171" spans="1:14" ht="81.75" hidden="1" customHeight="1" x14ac:dyDescent="0.25">
      <c r="A171" s="303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42">
        <v>0</v>
      </c>
      <c r="I171" s="42">
        <v>0</v>
      </c>
      <c r="J171" s="74">
        <v>0</v>
      </c>
      <c r="K171" s="74">
        <v>0</v>
      </c>
      <c r="L171" s="331"/>
      <c r="M171" s="292"/>
      <c r="N171" s="19"/>
    </row>
    <row r="172" spans="1:14" ht="81.75" hidden="1" customHeight="1" x14ac:dyDescent="0.25">
      <c r="A172" s="303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74">
        <v>0</v>
      </c>
      <c r="K172" s="326">
        <v>0</v>
      </c>
      <c r="L172" s="329">
        <v>0</v>
      </c>
      <c r="M172" s="292"/>
      <c r="N172" s="19"/>
    </row>
    <row r="173" spans="1:14" ht="81.75" hidden="1" customHeight="1" x14ac:dyDescent="0.25">
      <c r="A173" s="303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74">
        <v>0</v>
      </c>
      <c r="K173" s="327"/>
      <c r="L173" s="330"/>
      <c r="M173" s="292"/>
      <c r="N173" s="19"/>
    </row>
    <row r="174" spans="1:14" ht="81.75" hidden="1" customHeight="1" x14ac:dyDescent="0.25">
      <c r="A174" s="303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74">
        <v>0</v>
      </c>
      <c r="K174" s="328"/>
      <c r="L174" s="330"/>
      <c r="M174" s="292"/>
      <c r="N174" s="19"/>
    </row>
    <row r="175" spans="1:14" ht="81.75" hidden="1" customHeight="1" x14ac:dyDescent="0.25">
      <c r="A175" s="303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42">
        <v>0</v>
      </c>
      <c r="I175" s="42">
        <v>0</v>
      </c>
      <c r="J175" s="74">
        <v>0</v>
      </c>
      <c r="K175" s="74">
        <v>0</v>
      </c>
      <c r="L175" s="331"/>
      <c r="M175" s="292"/>
      <c r="N175" s="19"/>
    </row>
    <row r="176" spans="1:14" ht="81.75" hidden="1" customHeight="1" x14ac:dyDescent="0.25">
      <c r="A176" s="303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74">
        <v>0</v>
      </c>
      <c r="K176" s="326">
        <v>0</v>
      </c>
      <c r="L176" s="329">
        <v>0</v>
      </c>
      <c r="M176" s="292"/>
      <c r="N176" s="19"/>
    </row>
    <row r="177" spans="1:14" ht="81.75" hidden="1" customHeight="1" x14ac:dyDescent="0.25">
      <c r="A177" s="303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74">
        <v>0</v>
      </c>
      <c r="K177" s="327"/>
      <c r="L177" s="330"/>
      <c r="M177" s="292"/>
      <c r="N177" s="19"/>
    </row>
    <row r="178" spans="1:14" ht="81.75" hidden="1" customHeight="1" x14ac:dyDescent="0.25">
      <c r="A178" s="303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74">
        <v>0</v>
      </c>
      <c r="K178" s="328"/>
      <c r="L178" s="330"/>
      <c r="M178" s="292"/>
      <c r="N178" s="19"/>
    </row>
    <row r="179" spans="1:14" ht="81.75" hidden="1" customHeight="1" x14ac:dyDescent="0.25">
      <c r="A179" s="303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42">
        <v>0</v>
      </c>
      <c r="I179" s="42">
        <v>0</v>
      </c>
      <c r="J179" s="74">
        <v>0</v>
      </c>
      <c r="K179" s="74">
        <v>0</v>
      </c>
      <c r="L179" s="331"/>
      <c r="M179" s="292"/>
      <c r="N179" s="19"/>
    </row>
    <row r="180" spans="1:14" ht="81.75" hidden="1" customHeight="1" x14ac:dyDescent="0.25">
      <c r="A180" s="303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74">
        <v>0</v>
      </c>
      <c r="K180" s="326">
        <v>0</v>
      </c>
      <c r="L180" s="42"/>
      <c r="M180" s="292"/>
      <c r="N180" s="19"/>
    </row>
    <row r="181" spans="1:14" ht="81.75" hidden="1" customHeight="1" x14ac:dyDescent="0.25">
      <c r="A181" s="303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74">
        <v>0</v>
      </c>
      <c r="K181" s="327"/>
      <c r="L181" s="42"/>
      <c r="M181" s="292"/>
      <c r="N181" s="19"/>
    </row>
    <row r="182" spans="1:14" ht="81.75" hidden="1" customHeight="1" x14ac:dyDescent="0.25">
      <c r="A182" s="303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74">
        <v>0</v>
      </c>
      <c r="K182" s="328"/>
      <c r="L182" s="42"/>
      <c r="M182" s="292"/>
      <c r="N182" s="19"/>
    </row>
    <row r="183" spans="1:14" ht="81.75" hidden="1" customHeight="1" x14ac:dyDescent="0.25">
      <c r="A183" s="303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42">
        <v>0</v>
      </c>
      <c r="I183" s="42">
        <v>0</v>
      </c>
      <c r="J183" s="74">
        <v>0</v>
      </c>
      <c r="K183" s="74">
        <v>0</v>
      </c>
      <c r="L183" s="74">
        <v>0</v>
      </c>
      <c r="M183" s="292"/>
      <c r="N183" s="19"/>
    </row>
    <row r="184" spans="1:14" ht="81.75" customHeight="1" x14ac:dyDescent="0.25">
      <c r="A184" s="303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16.431750741839764</v>
      </c>
      <c r="I184" s="41">
        <v>16.760000000000002</v>
      </c>
      <c r="J184" s="12">
        <f t="shared" ref="J184:J199" si="2">IF(I184/H184*100&gt;100,100,I184/H184*100)</f>
        <v>100</v>
      </c>
      <c r="K184" s="278">
        <f>(J184+J185+J186)/3</f>
        <v>83.733333333333334</v>
      </c>
      <c r="L184" s="281">
        <f>(K184+K187)/2</f>
        <v>91.830959668094948</v>
      </c>
      <c r="M184" s="292"/>
      <c r="N184" s="294"/>
    </row>
    <row r="185" spans="1:14" ht="81.75" customHeight="1" x14ac:dyDescent="0.25">
      <c r="A185" s="303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100</v>
      </c>
      <c r="I185" s="41">
        <v>100</v>
      </c>
      <c r="J185" s="12">
        <f t="shared" si="2"/>
        <v>100</v>
      </c>
      <c r="K185" s="279"/>
      <c r="L185" s="282"/>
      <c r="M185" s="292"/>
      <c r="N185" s="295"/>
    </row>
    <row r="186" spans="1:14" ht="81.75" customHeight="1" x14ac:dyDescent="0.25">
      <c r="A186" s="303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20</v>
      </c>
      <c r="I186" s="41">
        <v>10.24</v>
      </c>
      <c r="J186" s="12">
        <f t="shared" si="2"/>
        <v>51.2</v>
      </c>
      <c r="K186" s="280"/>
      <c r="L186" s="282"/>
      <c r="M186" s="292"/>
      <c r="N186" s="295"/>
    </row>
    <row r="187" spans="1:14" ht="81.75" customHeight="1" x14ac:dyDescent="0.25">
      <c r="A187" s="303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3">
        <v>19604</v>
      </c>
      <c r="I187" s="23">
        <v>19590</v>
      </c>
      <c r="J187" s="16">
        <f t="shared" si="2"/>
        <v>99.928586002856562</v>
      </c>
      <c r="K187" s="17">
        <f>J187</f>
        <v>99.928586002856562</v>
      </c>
      <c r="L187" s="283"/>
      <c r="M187" s="292"/>
      <c r="N187" s="296"/>
    </row>
    <row r="188" spans="1:14" ht="81.75" customHeight="1" x14ac:dyDescent="0.25">
      <c r="A188" s="303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4.4015825914935709</v>
      </c>
      <c r="I188" s="41">
        <v>4.34</v>
      </c>
      <c r="J188" s="12">
        <f t="shared" si="2"/>
        <v>98.600898876404486</v>
      </c>
      <c r="K188" s="278">
        <f>(J188+J189+J190)/3</f>
        <v>99.533632958801491</v>
      </c>
      <c r="L188" s="281">
        <f>(K188+K191)/2</f>
        <v>97.751583220117979</v>
      </c>
      <c r="M188" s="292"/>
      <c r="N188" s="263"/>
    </row>
    <row r="189" spans="1:14" ht="81.75" customHeight="1" x14ac:dyDescent="0.25">
      <c r="A189" s="303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100</v>
      </c>
      <c r="I189" s="41">
        <v>100</v>
      </c>
      <c r="J189" s="12">
        <f t="shared" si="2"/>
        <v>100</v>
      </c>
      <c r="K189" s="279"/>
      <c r="L189" s="282"/>
      <c r="M189" s="292"/>
      <c r="N189" s="264"/>
    </row>
    <row r="190" spans="1:14" ht="81.75" customHeight="1" x14ac:dyDescent="0.25">
      <c r="A190" s="303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54</v>
      </c>
      <c r="I190" s="41">
        <v>100</v>
      </c>
      <c r="J190" s="12">
        <f t="shared" si="2"/>
        <v>100</v>
      </c>
      <c r="K190" s="280"/>
      <c r="L190" s="282"/>
      <c r="M190" s="292"/>
      <c r="N190" s="264"/>
    </row>
    <row r="191" spans="1:14" ht="81.75" customHeight="1" x14ac:dyDescent="0.25">
      <c r="A191" s="303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3">
        <v>6302</v>
      </c>
      <c r="I191" s="23">
        <v>6048</v>
      </c>
      <c r="J191" s="16">
        <f t="shared" si="2"/>
        <v>95.969533481434468</v>
      </c>
      <c r="K191" s="17">
        <f>J191</f>
        <v>95.969533481434468</v>
      </c>
      <c r="L191" s="283"/>
      <c r="M191" s="292"/>
      <c r="N191" s="265"/>
    </row>
    <row r="192" spans="1:14" ht="81.75" customHeight="1" x14ac:dyDescent="0.25">
      <c r="A192" s="303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38.384025717111776</v>
      </c>
      <c r="I192" s="41">
        <v>38.799999999999997</v>
      </c>
      <c r="J192" s="12">
        <f t="shared" si="2"/>
        <v>100</v>
      </c>
      <c r="K192" s="278">
        <f>(J192+J193+J194)/3</f>
        <v>100</v>
      </c>
      <c r="L192" s="281">
        <f>(K192+K195)/2</f>
        <v>99.967697336968456</v>
      </c>
      <c r="M192" s="292"/>
      <c r="N192" s="263"/>
    </row>
    <row r="193" spans="1:14" ht="81.75" customHeight="1" x14ac:dyDescent="0.25">
      <c r="A193" s="303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2"/>
        <v>100</v>
      </c>
      <c r="K193" s="279"/>
      <c r="L193" s="282"/>
      <c r="M193" s="292"/>
      <c r="N193" s="264"/>
    </row>
    <row r="194" spans="1:14" ht="81.75" customHeight="1" x14ac:dyDescent="0.25">
      <c r="A194" s="303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18.009478672985782</v>
      </c>
      <c r="I194" s="41">
        <v>33.67</v>
      </c>
      <c r="J194" s="12">
        <f t="shared" si="2"/>
        <v>100</v>
      </c>
      <c r="K194" s="280"/>
      <c r="L194" s="282"/>
      <c r="M194" s="292"/>
      <c r="N194" s="264"/>
    </row>
    <row r="195" spans="1:14" ht="81.75" customHeight="1" x14ac:dyDescent="0.25">
      <c r="A195" s="303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23">
        <v>77393</v>
      </c>
      <c r="I195" s="23">
        <v>77343</v>
      </c>
      <c r="J195" s="16">
        <f t="shared" si="2"/>
        <v>99.935394673936912</v>
      </c>
      <c r="K195" s="17">
        <f>J195</f>
        <v>99.935394673936912</v>
      </c>
      <c r="L195" s="283"/>
      <c r="M195" s="292"/>
      <c r="N195" s="265"/>
    </row>
    <row r="196" spans="1:14" ht="81.75" customHeight="1" x14ac:dyDescent="0.25">
      <c r="A196" s="303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38.46439169139466</v>
      </c>
      <c r="I196" s="41">
        <v>39.340000000000003</v>
      </c>
      <c r="J196" s="12">
        <f t="shared" si="2"/>
        <v>100</v>
      </c>
      <c r="K196" s="278">
        <f>(J196+J197+J198)/3</f>
        <v>96.409807073954994</v>
      </c>
      <c r="L196" s="281">
        <f>(K196+K199)/2</f>
        <v>95.323671637123851</v>
      </c>
      <c r="M196" s="292"/>
      <c r="N196" s="263"/>
    </row>
    <row r="197" spans="1:14" ht="81.75" customHeight="1" x14ac:dyDescent="0.25">
      <c r="A197" s="303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87.605633802816868</v>
      </c>
      <c r="I197" s="41">
        <v>78.17</v>
      </c>
      <c r="J197" s="12">
        <f t="shared" si="2"/>
        <v>89.229421221864996</v>
      </c>
      <c r="K197" s="279"/>
      <c r="L197" s="282"/>
      <c r="M197" s="292"/>
      <c r="N197" s="264"/>
    </row>
    <row r="198" spans="1:14" ht="81.75" customHeight="1" x14ac:dyDescent="0.25">
      <c r="A198" s="303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51.035294117647055</v>
      </c>
      <c r="I198" s="41">
        <v>90.89</v>
      </c>
      <c r="J198" s="12">
        <f t="shared" si="2"/>
        <v>100</v>
      </c>
      <c r="K198" s="280"/>
      <c r="L198" s="282"/>
      <c r="M198" s="292"/>
      <c r="N198" s="264"/>
    </row>
    <row r="199" spans="1:14" ht="81.75" customHeight="1" x14ac:dyDescent="0.25">
      <c r="A199" s="303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3">
        <v>64226</v>
      </c>
      <c r="I199" s="23">
        <v>60525</v>
      </c>
      <c r="J199" s="16">
        <f t="shared" si="2"/>
        <v>94.237536200292709</v>
      </c>
      <c r="K199" s="17">
        <f>J199</f>
        <v>94.237536200292709</v>
      </c>
      <c r="L199" s="283"/>
      <c r="M199" s="292"/>
      <c r="N199" s="265"/>
    </row>
    <row r="200" spans="1:14" ht="81.75" hidden="1" customHeight="1" x14ac:dyDescent="0.25">
      <c r="A200" s="303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0</v>
      </c>
      <c r="I200" s="41">
        <v>0</v>
      </c>
      <c r="J200" s="74">
        <v>0</v>
      </c>
      <c r="K200" s="326">
        <v>0</v>
      </c>
      <c r="L200" s="329">
        <v>0</v>
      </c>
      <c r="M200" s="292"/>
      <c r="N200" s="18"/>
    </row>
    <row r="201" spans="1:14" ht="81.75" hidden="1" customHeight="1" x14ac:dyDescent="0.25">
      <c r="A201" s="303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0</v>
      </c>
      <c r="I201" s="41">
        <v>0</v>
      </c>
      <c r="J201" s="74">
        <v>0</v>
      </c>
      <c r="K201" s="327"/>
      <c r="L201" s="330"/>
      <c r="M201" s="292"/>
      <c r="N201" s="18"/>
    </row>
    <row r="202" spans="1:14" ht="81.75" hidden="1" customHeight="1" x14ac:dyDescent="0.25">
      <c r="A202" s="303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74">
        <v>0</v>
      </c>
      <c r="K202" s="328"/>
      <c r="L202" s="330"/>
      <c r="M202" s="292"/>
      <c r="N202" s="18"/>
    </row>
    <row r="203" spans="1:14" ht="81.75" hidden="1" customHeight="1" x14ac:dyDescent="0.25">
      <c r="A203" s="303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42">
        <v>0</v>
      </c>
      <c r="I203" s="42">
        <v>0</v>
      </c>
      <c r="J203" s="74">
        <v>0</v>
      </c>
      <c r="K203" s="74">
        <v>0</v>
      </c>
      <c r="L203" s="331"/>
      <c r="M203" s="292"/>
      <c r="N203" s="18"/>
    </row>
    <row r="204" spans="1:14" ht="81.75" customHeight="1" x14ac:dyDescent="0.25">
      <c r="A204" s="303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15.071711177052425</v>
      </c>
      <c r="I204" s="41">
        <v>14.87</v>
      </c>
      <c r="J204" s="12">
        <f t="shared" ref="J204:J211" si="3">IF(I204/H204*100&gt;100,100,I204/H204*100)</f>
        <v>98.661657095980289</v>
      </c>
      <c r="K204" s="278">
        <f>(J204+J205+J206)/3</f>
        <v>99.553885698660096</v>
      </c>
      <c r="L204" s="281">
        <f>(K204+K207)/2</f>
        <v>95.169188979583566</v>
      </c>
      <c r="M204" s="292"/>
      <c r="N204" s="263"/>
    </row>
    <row r="205" spans="1:14" ht="81.75" customHeight="1" x14ac:dyDescent="0.25">
      <c r="A205" s="303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100</v>
      </c>
      <c r="I205" s="41">
        <v>100</v>
      </c>
      <c r="J205" s="12">
        <f t="shared" si="3"/>
        <v>100</v>
      </c>
      <c r="K205" s="279"/>
      <c r="L205" s="282"/>
      <c r="M205" s="292"/>
      <c r="N205" s="264"/>
    </row>
    <row r="206" spans="1:14" ht="81.75" customHeight="1" x14ac:dyDescent="0.25">
      <c r="A206" s="303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76.985294117647058</v>
      </c>
      <c r="I206" s="41">
        <v>83.12</v>
      </c>
      <c r="J206" s="12">
        <f t="shared" si="3"/>
        <v>100</v>
      </c>
      <c r="K206" s="280"/>
      <c r="L206" s="282"/>
      <c r="M206" s="292"/>
      <c r="N206" s="264"/>
    </row>
    <row r="207" spans="1:14" ht="81.75" customHeight="1" x14ac:dyDescent="0.25">
      <c r="A207" s="303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23">
        <v>20867</v>
      </c>
      <c r="I207" s="23">
        <v>18944</v>
      </c>
      <c r="J207" s="16">
        <f t="shared" si="3"/>
        <v>90.784492260507022</v>
      </c>
      <c r="K207" s="17">
        <f>J207</f>
        <v>90.784492260507022</v>
      </c>
      <c r="L207" s="283"/>
      <c r="M207" s="292"/>
      <c r="N207" s="265"/>
    </row>
    <row r="208" spans="1:14" ht="88.5" customHeight="1" x14ac:dyDescent="0.25">
      <c r="A208" s="303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1.6357688113413305</v>
      </c>
      <c r="I208" s="41">
        <v>1.65</v>
      </c>
      <c r="J208" s="12">
        <f t="shared" si="3"/>
        <v>100</v>
      </c>
      <c r="K208" s="278">
        <f>(J208+J209+J210)/2</f>
        <v>100</v>
      </c>
      <c r="L208" s="281">
        <f>(K208+K211)/2</f>
        <v>99.732047159699903</v>
      </c>
      <c r="M208" s="292"/>
      <c r="N208" s="294"/>
    </row>
    <row r="209" spans="1:14" ht="72" customHeight="1" x14ac:dyDescent="0.25">
      <c r="A209" s="303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95</v>
      </c>
      <c r="I209" s="41">
        <v>100</v>
      </c>
      <c r="J209" s="12">
        <f t="shared" si="3"/>
        <v>100</v>
      </c>
      <c r="K209" s="279"/>
      <c r="L209" s="282"/>
      <c r="M209" s="292"/>
      <c r="N209" s="295"/>
    </row>
    <row r="210" spans="1:14" ht="81.75" customHeight="1" x14ac:dyDescent="0.25">
      <c r="A210" s="303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0</v>
      </c>
      <c r="I210" s="41">
        <v>0</v>
      </c>
      <c r="J210" s="12">
        <v>0</v>
      </c>
      <c r="K210" s="280"/>
      <c r="L210" s="282"/>
      <c r="M210" s="292"/>
      <c r="N210" s="295"/>
    </row>
    <row r="211" spans="1:14" ht="60" customHeight="1" x14ac:dyDescent="0.25">
      <c r="A211" s="303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23">
        <v>933</v>
      </c>
      <c r="I211" s="23">
        <v>928</v>
      </c>
      <c r="J211" s="16">
        <f t="shared" si="3"/>
        <v>99.464094319399791</v>
      </c>
      <c r="K211" s="17">
        <f>J211</f>
        <v>99.464094319399791</v>
      </c>
      <c r="L211" s="283"/>
      <c r="M211" s="292"/>
      <c r="N211" s="296"/>
    </row>
    <row r="212" spans="1:14" ht="88.5" hidden="1" customHeight="1" x14ac:dyDescent="0.25">
      <c r="A212" s="303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41">
        <v>0</v>
      </c>
      <c r="I212" s="41">
        <v>0</v>
      </c>
      <c r="J212" s="18">
        <v>0</v>
      </c>
      <c r="K212" s="350">
        <v>0</v>
      </c>
      <c r="L212" s="23"/>
      <c r="M212" s="292"/>
      <c r="N212" s="24"/>
    </row>
    <row r="213" spans="1:14" ht="72" hidden="1" customHeight="1" x14ac:dyDescent="0.25">
      <c r="A213" s="303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41">
        <v>0</v>
      </c>
      <c r="I213" s="41">
        <v>0</v>
      </c>
      <c r="J213" s="18">
        <v>0</v>
      </c>
      <c r="K213" s="370"/>
      <c r="L213" s="23"/>
      <c r="M213" s="292"/>
      <c r="N213" s="24"/>
    </row>
    <row r="214" spans="1:14" ht="81.75" hidden="1" customHeight="1" x14ac:dyDescent="0.25">
      <c r="A214" s="303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41">
        <v>0</v>
      </c>
      <c r="I214" s="41">
        <v>0</v>
      </c>
      <c r="J214" s="18">
        <v>0</v>
      </c>
      <c r="K214" s="371"/>
      <c r="L214" s="23"/>
      <c r="M214" s="292"/>
      <c r="N214" s="24"/>
    </row>
    <row r="215" spans="1:14" ht="60" hidden="1" customHeight="1" x14ac:dyDescent="0.25">
      <c r="A215" s="304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5">
        <v>0</v>
      </c>
      <c r="I215" s="75">
        <v>0</v>
      </c>
      <c r="J215" s="18">
        <v>0</v>
      </c>
      <c r="K215" s="18">
        <v>0</v>
      </c>
      <c r="L215" s="18">
        <v>0</v>
      </c>
      <c r="M215" s="293"/>
      <c r="N215" s="18"/>
    </row>
    <row r="216" spans="1:14" x14ac:dyDescent="0.25">
      <c r="H216" s="46"/>
      <c r="I216" s="46"/>
      <c r="J216" s="46"/>
      <c r="K216" s="46"/>
      <c r="L216" s="46"/>
      <c r="M216" s="46"/>
    </row>
    <row r="217" spans="1:14" x14ac:dyDescent="0.25">
      <c r="H217" s="46"/>
      <c r="I217" s="46"/>
      <c r="J217" s="46"/>
      <c r="K217" s="46"/>
      <c r="L217" s="46"/>
      <c r="M217" s="46"/>
    </row>
    <row r="218" spans="1:14" ht="15.75" x14ac:dyDescent="0.25">
      <c r="A218" s="31"/>
      <c r="B218" s="32" t="s">
        <v>126</v>
      </c>
      <c r="C218" s="33"/>
      <c r="D218" s="33"/>
      <c r="E218" s="34"/>
      <c r="F218" s="35" t="s">
        <v>127</v>
      </c>
      <c r="H218" s="46"/>
      <c r="I218" s="46"/>
      <c r="J218" s="46"/>
      <c r="K218" s="46"/>
      <c r="L218" s="46"/>
      <c r="M218" s="46"/>
    </row>
    <row r="219" spans="1:14" ht="15.75" x14ac:dyDescent="0.25">
      <c r="A219" s="31"/>
      <c r="B219" s="32"/>
      <c r="C219" s="31"/>
      <c r="D219" s="37"/>
      <c r="E219" s="31"/>
      <c r="F219" s="37"/>
      <c r="H219" s="46"/>
      <c r="I219" s="46"/>
      <c r="J219" s="46"/>
      <c r="K219" s="46"/>
      <c r="L219" s="46"/>
      <c r="M219" s="46"/>
    </row>
    <row r="220" spans="1:14" ht="20.25" x14ac:dyDescent="0.3">
      <c r="A220" s="31"/>
      <c r="B220" s="32"/>
      <c r="C220" s="31"/>
      <c r="D220" s="37"/>
      <c r="E220" s="31"/>
      <c r="F220" s="37"/>
      <c r="H220" s="48"/>
      <c r="I220" s="118"/>
      <c r="J220" s="48"/>
      <c r="K220" s="46"/>
      <c r="L220" s="46"/>
      <c r="M220" s="46"/>
    </row>
    <row r="221" spans="1:14" ht="15.75" x14ac:dyDescent="0.25">
      <c r="A221" s="31"/>
      <c r="B221" s="32"/>
      <c r="C221" s="31"/>
      <c r="D221" s="37"/>
      <c r="E221" s="31"/>
      <c r="F221" s="37"/>
      <c r="H221" s="46"/>
      <c r="I221" s="46"/>
      <c r="J221" s="46"/>
      <c r="K221" s="46"/>
      <c r="L221" s="46"/>
      <c r="M221" s="46"/>
    </row>
    <row r="222" spans="1:14" ht="15.75" x14ac:dyDescent="0.25">
      <c r="A222" s="31"/>
      <c r="B222" s="32" t="s">
        <v>128</v>
      </c>
      <c r="C222" s="31"/>
      <c r="D222" s="37"/>
      <c r="E222" s="31"/>
      <c r="F222" s="37"/>
      <c r="H222" s="46"/>
      <c r="I222" s="46"/>
      <c r="J222" s="46"/>
      <c r="K222" s="46"/>
      <c r="L222" s="46"/>
      <c r="M222" s="46"/>
    </row>
    <row r="223" spans="1:14" x14ac:dyDescent="0.25">
      <c r="H223" s="46"/>
      <c r="I223" s="46"/>
      <c r="J223" s="46"/>
      <c r="K223" s="46"/>
      <c r="L223" s="46"/>
      <c r="M223" s="46"/>
    </row>
    <row r="224" spans="1:14" x14ac:dyDescent="0.25">
      <c r="H224" s="46"/>
      <c r="I224" s="46"/>
      <c r="J224" s="46"/>
      <c r="K224" s="46"/>
      <c r="L224" s="46"/>
      <c r="M224" s="46"/>
    </row>
    <row r="225" spans="2:13" x14ac:dyDescent="0.25">
      <c r="H225" s="46"/>
      <c r="I225" s="46"/>
      <c r="J225" s="46"/>
      <c r="K225" s="46"/>
      <c r="L225" s="46"/>
      <c r="M225" s="46"/>
    </row>
    <row r="226" spans="2:13" x14ac:dyDescent="0.25">
      <c r="H226" s="46"/>
      <c r="I226" s="46"/>
      <c r="J226" s="46"/>
      <c r="K226" s="46"/>
      <c r="L226" s="46"/>
      <c r="M226" s="46"/>
    </row>
    <row r="227" spans="2:13" ht="15.75" x14ac:dyDescent="0.25">
      <c r="B227" s="119"/>
      <c r="H227" s="46"/>
      <c r="I227" s="46"/>
      <c r="J227" s="46"/>
      <c r="K227" s="46"/>
      <c r="L227" s="46"/>
      <c r="M227" s="46"/>
    </row>
    <row r="228" spans="2:13" ht="15.75" x14ac:dyDescent="0.25">
      <c r="B228" s="119"/>
      <c r="H228" s="46"/>
      <c r="I228" s="46"/>
      <c r="J228" s="46"/>
      <c r="K228" s="46"/>
      <c r="L228" s="46"/>
      <c r="M228" s="46"/>
    </row>
    <row r="229" spans="2:13" ht="15.75" x14ac:dyDescent="0.25">
      <c r="B229" s="120"/>
    </row>
  </sheetData>
  <autoFilter ref="A3:N3"/>
  <mergeCells count="230">
    <mergeCell ref="L8:L11"/>
    <mergeCell ref="C12:C15"/>
    <mergeCell ref="D12:D15"/>
    <mergeCell ref="K12:K14"/>
    <mergeCell ref="L12:L15"/>
    <mergeCell ref="N12:N15"/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C20:C23"/>
    <mergeCell ref="D20:D23"/>
    <mergeCell ref="K20:K22"/>
    <mergeCell ref="L20:L23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N108:N111"/>
    <mergeCell ref="C112:C115"/>
    <mergeCell ref="D112:D115"/>
    <mergeCell ref="K112:K114"/>
    <mergeCell ref="L112:L115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C116:C119"/>
    <mergeCell ref="D116:D119"/>
    <mergeCell ref="K116:K118"/>
    <mergeCell ref="L116:L119"/>
    <mergeCell ref="C120:C123"/>
    <mergeCell ref="D120:D123"/>
    <mergeCell ref="K120:K122"/>
    <mergeCell ref="L120:L123"/>
    <mergeCell ref="C108:C111"/>
    <mergeCell ref="D108:D111"/>
    <mergeCell ref="K108:K110"/>
    <mergeCell ref="L108:L111"/>
    <mergeCell ref="N120:N123"/>
    <mergeCell ref="C124:C127"/>
    <mergeCell ref="D124:D127"/>
    <mergeCell ref="K124:K126"/>
    <mergeCell ref="L124:L127"/>
    <mergeCell ref="C128:C131"/>
    <mergeCell ref="D128:D131"/>
    <mergeCell ref="K128:K130"/>
    <mergeCell ref="L128:L131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C132:C135"/>
    <mergeCell ref="D132:D135"/>
    <mergeCell ref="K132:K134"/>
    <mergeCell ref="L132:L135"/>
    <mergeCell ref="C136:C139"/>
    <mergeCell ref="D136:D139"/>
    <mergeCell ref="K136:K138"/>
    <mergeCell ref="L136:L139"/>
    <mergeCell ref="C156:C159"/>
    <mergeCell ref="D156:D159"/>
    <mergeCell ref="K156:K158"/>
    <mergeCell ref="L156:L159"/>
    <mergeCell ref="C160:C163"/>
    <mergeCell ref="D160:D163"/>
    <mergeCell ref="K160:K162"/>
    <mergeCell ref="L160:L163"/>
    <mergeCell ref="N144:N147"/>
    <mergeCell ref="C148:C151"/>
    <mergeCell ref="D148:D151"/>
    <mergeCell ref="K148:K150"/>
    <mergeCell ref="L148:L151"/>
    <mergeCell ref="C152:C155"/>
    <mergeCell ref="D152:D155"/>
    <mergeCell ref="K152:K154"/>
    <mergeCell ref="L152:L155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C180:C183"/>
    <mergeCell ref="D180:D183"/>
    <mergeCell ref="K180:K182"/>
    <mergeCell ref="C184:C187"/>
    <mergeCell ref="D184:D187"/>
    <mergeCell ref="K184:K186"/>
    <mergeCell ref="C172:C175"/>
    <mergeCell ref="D172:D175"/>
    <mergeCell ref="K172:K174"/>
    <mergeCell ref="N192:N195"/>
    <mergeCell ref="C196:C199"/>
    <mergeCell ref="D196:D199"/>
    <mergeCell ref="K196:K198"/>
    <mergeCell ref="L196:L199"/>
    <mergeCell ref="N196:N199"/>
    <mergeCell ref="L184:L187"/>
    <mergeCell ref="N184:N187"/>
    <mergeCell ref="C188:C191"/>
    <mergeCell ref="D188:D191"/>
    <mergeCell ref="K188:K190"/>
    <mergeCell ref="L188:L191"/>
    <mergeCell ref="N188:N191"/>
    <mergeCell ref="C200:C203"/>
    <mergeCell ref="D200:D203"/>
    <mergeCell ref="K200:K202"/>
    <mergeCell ref="L200:L203"/>
    <mergeCell ref="C204:C207"/>
    <mergeCell ref="D204:D207"/>
    <mergeCell ref="K204:K206"/>
    <mergeCell ref="L204:L207"/>
    <mergeCell ref="C192:C195"/>
    <mergeCell ref="D192:D195"/>
    <mergeCell ref="K192:K194"/>
    <mergeCell ref="L192:L195"/>
    <mergeCell ref="C212:C215"/>
    <mergeCell ref="D212:D215"/>
    <mergeCell ref="K212:K214"/>
    <mergeCell ref="N204:N207"/>
    <mergeCell ref="C208:C211"/>
    <mergeCell ref="D208:D211"/>
    <mergeCell ref="K208:K210"/>
    <mergeCell ref="L208:L211"/>
    <mergeCell ref="N208:N211"/>
  </mergeCells>
  <pageMargins left="0.7" right="0.7" top="0.75" bottom="0.75" header="0.3" footer="0.3"/>
  <pageSetup paperSize="9" scale="2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5"/>
  <sheetViews>
    <sheetView view="pageBreakPreview" zoomScale="70" zoomScaleNormal="100" zoomScaleSheetLayoutView="70" workbookViewId="0">
      <selection activeCell="B2" sqref="B2"/>
    </sheetView>
  </sheetViews>
  <sheetFormatPr defaultColWidth="8.5703125" defaultRowHeight="15" x14ac:dyDescent="0.25"/>
  <cols>
    <col min="1" max="1" width="22.140625" style="1" customWidth="1"/>
    <col min="2" max="2" width="34.28515625" style="1" customWidth="1"/>
    <col min="3" max="3" width="43" style="1" customWidth="1"/>
    <col min="4" max="4" width="10" style="1" customWidth="1"/>
    <col min="5" max="5" width="17.5703125" style="1" customWidth="1"/>
    <col min="6" max="6" width="56.140625" style="1" customWidth="1"/>
    <col min="7" max="7" width="11.85546875" style="1" customWidth="1"/>
    <col min="8" max="8" width="14" style="1" customWidth="1"/>
    <col min="9" max="9" width="15.28515625" style="1" customWidth="1"/>
    <col min="10" max="10" width="13.7109375" style="1" customWidth="1"/>
    <col min="11" max="11" width="14" style="1" customWidth="1"/>
    <col min="12" max="12" width="15.42578125" style="1" customWidth="1"/>
    <col min="13" max="13" width="14.28515625" style="1" customWidth="1"/>
    <col min="14" max="14" width="14.42578125" style="1" customWidth="1"/>
    <col min="15" max="16384" width="8.5703125" style="1"/>
  </cols>
  <sheetData>
    <row r="1" spans="1:14" ht="57" customHeight="1" x14ac:dyDescent="0.25">
      <c r="A1" s="319" t="s">
        <v>228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4" ht="214.5" customHeight="1" x14ac:dyDescent="0.25">
      <c r="A2" s="50" t="s">
        <v>1</v>
      </c>
      <c r="B2" s="2"/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0" t="s">
        <v>12</v>
      </c>
      <c r="N2" s="50" t="s">
        <v>13</v>
      </c>
    </row>
    <row r="3" spans="1:14" s="6" customFormat="1" ht="24" customHeight="1" x14ac:dyDescent="0.25">
      <c r="A3" s="52">
        <v>1</v>
      </c>
      <c r="B3" s="4">
        <v>2</v>
      </c>
      <c r="C3" s="53">
        <v>2</v>
      </c>
      <c r="D3" s="52">
        <v>3</v>
      </c>
      <c r="E3" s="53">
        <v>4</v>
      </c>
      <c r="F3" s="52">
        <v>5</v>
      </c>
      <c r="G3" s="53">
        <v>6</v>
      </c>
      <c r="H3" s="52">
        <v>7</v>
      </c>
      <c r="I3" s="53">
        <v>8</v>
      </c>
      <c r="J3" s="52">
        <v>9</v>
      </c>
      <c r="K3" s="53">
        <v>10</v>
      </c>
      <c r="L3" s="52">
        <v>11</v>
      </c>
      <c r="M3" s="53">
        <v>12</v>
      </c>
      <c r="N3" s="52">
        <v>13</v>
      </c>
    </row>
    <row r="4" spans="1:14" ht="81.75" hidden="1" customHeight="1" x14ac:dyDescent="0.25">
      <c r="A4" s="404" t="s">
        <v>229</v>
      </c>
      <c r="B4" s="7" t="s">
        <v>15</v>
      </c>
      <c r="C4" s="305" t="s">
        <v>16</v>
      </c>
      <c r="D4" s="306" t="s">
        <v>17</v>
      </c>
      <c r="E4" s="55" t="s">
        <v>18</v>
      </c>
      <c r="F4" s="56" t="s">
        <v>153</v>
      </c>
      <c r="G4" s="57" t="s">
        <v>20</v>
      </c>
      <c r="H4" s="65">
        <v>0</v>
      </c>
      <c r="I4" s="65">
        <v>0</v>
      </c>
      <c r="J4" s="66">
        <v>0</v>
      </c>
      <c r="K4" s="402">
        <v>0</v>
      </c>
      <c r="L4" s="403">
        <v>0</v>
      </c>
      <c r="M4" s="320" t="s">
        <v>21</v>
      </c>
      <c r="N4" s="121"/>
    </row>
    <row r="5" spans="1:14" ht="81.75" hidden="1" customHeight="1" x14ac:dyDescent="0.25">
      <c r="A5" s="405"/>
      <c r="B5" s="13"/>
      <c r="C5" s="305"/>
      <c r="D5" s="306"/>
      <c r="E5" s="55" t="s">
        <v>18</v>
      </c>
      <c r="F5" s="56" t="s">
        <v>90</v>
      </c>
      <c r="G5" s="57" t="s">
        <v>20</v>
      </c>
      <c r="H5" s="65">
        <v>0</v>
      </c>
      <c r="I5" s="65">
        <v>0</v>
      </c>
      <c r="J5" s="66">
        <v>0</v>
      </c>
      <c r="K5" s="402"/>
      <c r="L5" s="403"/>
      <c r="M5" s="321"/>
      <c r="N5" s="121"/>
    </row>
    <row r="6" spans="1:14" ht="81.75" hidden="1" customHeight="1" x14ac:dyDescent="0.25">
      <c r="A6" s="405"/>
      <c r="B6" s="13"/>
      <c r="C6" s="305"/>
      <c r="D6" s="306"/>
      <c r="E6" s="55" t="s">
        <v>18</v>
      </c>
      <c r="F6" s="56" t="s">
        <v>23</v>
      </c>
      <c r="G6" s="57" t="s">
        <v>20</v>
      </c>
      <c r="H6" s="65">
        <v>0</v>
      </c>
      <c r="I6" s="65">
        <v>0</v>
      </c>
      <c r="J6" s="66">
        <v>0</v>
      </c>
      <c r="K6" s="402"/>
      <c r="L6" s="403"/>
      <c r="M6" s="321"/>
      <c r="N6" s="121"/>
    </row>
    <row r="7" spans="1:14" ht="31.5" hidden="1" customHeight="1" x14ac:dyDescent="0.25">
      <c r="A7" s="405"/>
      <c r="B7" s="14"/>
      <c r="C7" s="305"/>
      <c r="D7" s="306"/>
      <c r="E7" s="55" t="s">
        <v>24</v>
      </c>
      <c r="F7" s="60" t="s">
        <v>25</v>
      </c>
      <c r="G7" s="57" t="s">
        <v>26</v>
      </c>
      <c r="H7" s="69">
        <v>0</v>
      </c>
      <c r="I7" s="69">
        <v>0</v>
      </c>
      <c r="J7" s="66">
        <v>0</v>
      </c>
      <c r="K7" s="66">
        <v>0</v>
      </c>
      <c r="L7" s="403"/>
      <c r="M7" s="321"/>
      <c r="N7" s="121"/>
    </row>
    <row r="8" spans="1:14" ht="81.75" hidden="1" customHeight="1" x14ac:dyDescent="0.25">
      <c r="A8" s="405"/>
      <c r="B8" s="7" t="s">
        <v>27</v>
      </c>
      <c r="C8" s="305" t="s">
        <v>28</v>
      </c>
      <c r="D8" s="306" t="s">
        <v>17</v>
      </c>
      <c r="E8" s="55" t="s">
        <v>18</v>
      </c>
      <c r="F8" s="56" t="s">
        <v>153</v>
      </c>
      <c r="G8" s="57" t="s">
        <v>20</v>
      </c>
      <c r="H8" s="65">
        <v>0</v>
      </c>
      <c r="I8" s="65">
        <v>0</v>
      </c>
      <c r="J8" s="66">
        <v>0</v>
      </c>
      <c r="K8" s="402">
        <v>0</v>
      </c>
      <c r="L8" s="403">
        <v>0</v>
      </c>
      <c r="M8" s="321"/>
      <c r="N8" s="121"/>
    </row>
    <row r="9" spans="1:14" ht="81.75" hidden="1" customHeight="1" x14ac:dyDescent="0.25">
      <c r="A9" s="405"/>
      <c r="B9" s="20"/>
      <c r="C9" s="305"/>
      <c r="D9" s="306"/>
      <c r="E9" s="55" t="s">
        <v>18</v>
      </c>
      <c r="F9" s="56" t="s">
        <v>90</v>
      </c>
      <c r="G9" s="57" t="s">
        <v>20</v>
      </c>
      <c r="H9" s="65">
        <v>0</v>
      </c>
      <c r="I9" s="65">
        <v>0</v>
      </c>
      <c r="J9" s="66">
        <v>0</v>
      </c>
      <c r="K9" s="402"/>
      <c r="L9" s="403"/>
      <c r="M9" s="321"/>
      <c r="N9" s="121"/>
    </row>
    <row r="10" spans="1:14" ht="81.75" hidden="1" customHeight="1" x14ac:dyDescent="0.25">
      <c r="A10" s="405"/>
      <c r="B10" s="20"/>
      <c r="C10" s="305"/>
      <c r="D10" s="306"/>
      <c r="E10" s="55" t="s">
        <v>18</v>
      </c>
      <c r="F10" s="56" t="s">
        <v>23</v>
      </c>
      <c r="G10" s="57" t="s">
        <v>20</v>
      </c>
      <c r="H10" s="65">
        <v>0</v>
      </c>
      <c r="I10" s="65">
        <v>0</v>
      </c>
      <c r="J10" s="66">
        <v>0</v>
      </c>
      <c r="K10" s="402"/>
      <c r="L10" s="403"/>
      <c r="M10" s="321"/>
      <c r="N10" s="121"/>
    </row>
    <row r="11" spans="1:14" ht="31.5" hidden="1" customHeight="1" x14ac:dyDescent="0.25">
      <c r="A11" s="405"/>
      <c r="B11" s="21"/>
      <c r="C11" s="305"/>
      <c r="D11" s="306"/>
      <c r="E11" s="55" t="s">
        <v>24</v>
      </c>
      <c r="F11" s="60" t="s">
        <v>25</v>
      </c>
      <c r="G11" s="57" t="s">
        <v>26</v>
      </c>
      <c r="H11" s="69">
        <v>0</v>
      </c>
      <c r="I11" s="69">
        <v>0</v>
      </c>
      <c r="J11" s="66">
        <v>0</v>
      </c>
      <c r="K11" s="66">
        <v>0</v>
      </c>
      <c r="L11" s="403"/>
      <c r="M11" s="321"/>
      <c r="N11" s="121"/>
    </row>
    <row r="12" spans="1:14" ht="81.75" hidden="1" customHeight="1" x14ac:dyDescent="0.25">
      <c r="A12" s="405"/>
      <c r="B12" s="7" t="s">
        <v>29</v>
      </c>
      <c r="C12" s="305" t="s">
        <v>30</v>
      </c>
      <c r="D12" s="306" t="s">
        <v>17</v>
      </c>
      <c r="E12" s="55" t="s">
        <v>18</v>
      </c>
      <c r="F12" s="9" t="s">
        <v>19</v>
      </c>
      <c r="G12" s="57" t="s">
        <v>20</v>
      </c>
      <c r="H12" s="65">
        <v>0</v>
      </c>
      <c r="I12" s="65">
        <v>0</v>
      </c>
      <c r="J12" s="66">
        <v>0</v>
      </c>
      <c r="K12" s="402">
        <v>0</v>
      </c>
      <c r="L12" s="403">
        <v>0</v>
      </c>
      <c r="M12" s="321"/>
      <c r="N12" s="121"/>
    </row>
    <row r="13" spans="1:14" ht="81.75" hidden="1" customHeight="1" x14ac:dyDescent="0.25">
      <c r="A13" s="405"/>
      <c r="B13" s="20"/>
      <c r="C13" s="305"/>
      <c r="D13" s="306"/>
      <c r="E13" s="55" t="s">
        <v>18</v>
      </c>
      <c r="F13" s="56" t="s">
        <v>90</v>
      </c>
      <c r="G13" s="57" t="s">
        <v>20</v>
      </c>
      <c r="H13" s="65">
        <v>0</v>
      </c>
      <c r="I13" s="65">
        <v>0</v>
      </c>
      <c r="J13" s="66">
        <v>0</v>
      </c>
      <c r="K13" s="402"/>
      <c r="L13" s="403"/>
      <c r="M13" s="321"/>
      <c r="N13" s="121"/>
    </row>
    <row r="14" spans="1:14" ht="81.75" hidden="1" customHeight="1" x14ac:dyDescent="0.25">
      <c r="A14" s="405"/>
      <c r="B14" s="20"/>
      <c r="C14" s="305"/>
      <c r="D14" s="306"/>
      <c r="E14" s="55" t="s">
        <v>18</v>
      </c>
      <c r="F14" s="56" t="s">
        <v>23</v>
      </c>
      <c r="G14" s="57" t="s">
        <v>20</v>
      </c>
      <c r="H14" s="65">
        <v>0</v>
      </c>
      <c r="I14" s="65">
        <v>0</v>
      </c>
      <c r="J14" s="66">
        <v>0</v>
      </c>
      <c r="K14" s="402"/>
      <c r="L14" s="403"/>
      <c r="M14" s="321"/>
      <c r="N14" s="121"/>
    </row>
    <row r="15" spans="1:14" ht="31.5" hidden="1" customHeight="1" x14ac:dyDescent="0.25">
      <c r="A15" s="405"/>
      <c r="B15" s="21"/>
      <c r="C15" s="305"/>
      <c r="D15" s="306"/>
      <c r="E15" s="55" t="s">
        <v>24</v>
      </c>
      <c r="F15" s="60" t="s">
        <v>25</v>
      </c>
      <c r="G15" s="57" t="s">
        <v>26</v>
      </c>
      <c r="H15" s="122">
        <v>0</v>
      </c>
      <c r="I15" s="122">
        <v>0</v>
      </c>
      <c r="J15" s="66">
        <v>0</v>
      </c>
      <c r="K15" s="66">
        <v>0</v>
      </c>
      <c r="L15" s="403"/>
      <c r="M15" s="321"/>
      <c r="N15" s="121"/>
    </row>
    <row r="16" spans="1:14" ht="81.75" hidden="1" customHeight="1" x14ac:dyDescent="0.25">
      <c r="A16" s="405"/>
      <c r="B16" s="7" t="s">
        <v>31</v>
      </c>
      <c r="C16" s="305" t="s">
        <v>32</v>
      </c>
      <c r="D16" s="306" t="s">
        <v>17</v>
      </c>
      <c r="E16" s="55" t="s">
        <v>18</v>
      </c>
      <c r="F16" s="56" t="s">
        <v>153</v>
      </c>
      <c r="G16" s="57" t="s">
        <v>20</v>
      </c>
      <c r="H16" s="65">
        <v>0</v>
      </c>
      <c r="I16" s="65">
        <v>0</v>
      </c>
      <c r="J16" s="66">
        <v>0</v>
      </c>
      <c r="K16" s="402">
        <v>0</v>
      </c>
      <c r="L16" s="403">
        <v>0</v>
      </c>
      <c r="M16" s="321"/>
      <c r="N16" s="121"/>
    </row>
    <row r="17" spans="1:14" ht="81.75" hidden="1" customHeight="1" x14ac:dyDescent="0.25">
      <c r="A17" s="405"/>
      <c r="B17" s="20"/>
      <c r="C17" s="305"/>
      <c r="D17" s="306"/>
      <c r="E17" s="55" t="s">
        <v>18</v>
      </c>
      <c r="F17" s="56" t="s">
        <v>90</v>
      </c>
      <c r="G17" s="57" t="s">
        <v>20</v>
      </c>
      <c r="H17" s="65">
        <v>0</v>
      </c>
      <c r="I17" s="65">
        <v>0</v>
      </c>
      <c r="J17" s="66">
        <v>0</v>
      </c>
      <c r="K17" s="402"/>
      <c r="L17" s="403"/>
      <c r="M17" s="321"/>
      <c r="N17" s="121"/>
    </row>
    <row r="18" spans="1:14" ht="81.75" hidden="1" customHeight="1" x14ac:dyDescent="0.25">
      <c r="A18" s="405"/>
      <c r="B18" s="20"/>
      <c r="C18" s="305"/>
      <c r="D18" s="306"/>
      <c r="E18" s="55" t="s">
        <v>18</v>
      </c>
      <c r="F18" s="56" t="s">
        <v>23</v>
      </c>
      <c r="G18" s="57" t="s">
        <v>20</v>
      </c>
      <c r="H18" s="65">
        <v>0</v>
      </c>
      <c r="I18" s="65">
        <v>0</v>
      </c>
      <c r="J18" s="66">
        <v>0</v>
      </c>
      <c r="K18" s="402"/>
      <c r="L18" s="403"/>
      <c r="M18" s="321"/>
      <c r="N18" s="121"/>
    </row>
    <row r="19" spans="1:14" ht="31.5" hidden="1" customHeight="1" x14ac:dyDescent="0.25">
      <c r="A19" s="405"/>
      <c r="B19" s="21"/>
      <c r="C19" s="305"/>
      <c r="D19" s="306"/>
      <c r="E19" s="55" t="s">
        <v>24</v>
      </c>
      <c r="F19" s="60" t="s">
        <v>25</v>
      </c>
      <c r="G19" s="57" t="s">
        <v>26</v>
      </c>
      <c r="H19" s="69">
        <v>0</v>
      </c>
      <c r="I19" s="69">
        <v>0</v>
      </c>
      <c r="J19" s="66">
        <v>0</v>
      </c>
      <c r="K19" s="66">
        <v>0</v>
      </c>
      <c r="L19" s="403"/>
      <c r="M19" s="321"/>
      <c r="N19" s="121"/>
    </row>
    <row r="20" spans="1:14" ht="81.75" hidden="1" customHeight="1" x14ac:dyDescent="0.25">
      <c r="A20" s="405"/>
      <c r="B20" s="7"/>
      <c r="C20" s="305" t="s">
        <v>33</v>
      </c>
      <c r="D20" s="306" t="s">
        <v>17</v>
      </c>
      <c r="E20" s="55" t="s">
        <v>18</v>
      </c>
      <c r="F20" s="56" t="s">
        <v>153</v>
      </c>
      <c r="G20" s="57" t="s">
        <v>20</v>
      </c>
      <c r="H20" s="65">
        <v>0</v>
      </c>
      <c r="I20" s="65">
        <v>0</v>
      </c>
      <c r="J20" s="66">
        <v>0</v>
      </c>
      <c r="K20" s="402">
        <v>0</v>
      </c>
      <c r="L20" s="403">
        <v>0</v>
      </c>
      <c r="M20" s="321"/>
      <c r="N20" s="121"/>
    </row>
    <row r="21" spans="1:14" ht="81.75" hidden="1" customHeight="1" x14ac:dyDescent="0.25">
      <c r="A21" s="405"/>
      <c r="B21" s="20"/>
      <c r="C21" s="305"/>
      <c r="D21" s="306"/>
      <c r="E21" s="55" t="s">
        <v>18</v>
      </c>
      <c r="F21" s="56" t="s">
        <v>90</v>
      </c>
      <c r="G21" s="57" t="s">
        <v>20</v>
      </c>
      <c r="H21" s="65">
        <v>0</v>
      </c>
      <c r="I21" s="65">
        <v>0</v>
      </c>
      <c r="J21" s="66">
        <v>0</v>
      </c>
      <c r="K21" s="402"/>
      <c r="L21" s="403"/>
      <c r="M21" s="321"/>
      <c r="N21" s="121"/>
    </row>
    <row r="22" spans="1:14" ht="81.75" hidden="1" customHeight="1" x14ac:dyDescent="0.25">
      <c r="A22" s="405"/>
      <c r="B22" s="20"/>
      <c r="C22" s="305"/>
      <c r="D22" s="306"/>
      <c r="E22" s="55" t="s">
        <v>18</v>
      </c>
      <c r="F22" s="56" t="s">
        <v>23</v>
      </c>
      <c r="G22" s="57" t="s">
        <v>20</v>
      </c>
      <c r="H22" s="65">
        <v>0</v>
      </c>
      <c r="I22" s="65">
        <v>0</v>
      </c>
      <c r="J22" s="66">
        <v>0</v>
      </c>
      <c r="K22" s="402"/>
      <c r="L22" s="403"/>
      <c r="M22" s="321"/>
      <c r="N22" s="121"/>
    </row>
    <row r="23" spans="1:14" ht="31.5" hidden="1" customHeight="1" x14ac:dyDescent="0.25">
      <c r="A23" s="405"/>
      <c r="B23" s="21"/>
      <c r="C23" s="305"/>
      <c r="D23" s="306"/>
      <c r="E23" s="55" t="s">
        <v>24</v>
      </c>
      <c r="F23" s="60" t="s">
        <v>25</v>
      </c>
      <c r="G23" s="57" t="s">
        <v>26</v>
      </c>
      <c r="H23" s="69">
        <v>0</v>
      </c>
      <c r="I23" s="69">
        <v>0</v>
      </c>
      <c r="J23" s="66">
        <v>0</v>
      </c>
      <c r="K23" s="66">
        <v>0</v>
      </c>
      <c r="L23" s="403"/>
      <c r="M23" s="321"/>
      <c r="N23" s="121"/>
    </row>
    <row r="24" spans="1:14" ht="81.75" hidden="1" customHeight="1" x14ac:dyDescent="0.25">
      <c r="A24" s="405"/>
      <c r="B24" s="7" t="s">
        <v>34</v>
      </c>
      <c r="C24" s="305" t="s">
        <v>35</v>
      </c>
      <c r="D24" s="306" t="s">
        <v>17</v>
      </c>
      <c r="E24" s="55" t="s">
        <v>18</v>
      </c>
      <c r="F24" s="56" t="s">
        <v>153</v>
      </c>
      <c r="G24" s="57" t="s">
        <v>20</v>
      </c>
      <c r="H24" s="65">
        <v>0</v>
      </c>
      <c r="I24" s="65">
        <v>0</v>
      </c>
      <c r="J24" s="66">
        <v>0</v>
      </c>
      <c r="K24" s="402">
        <v>0</v>
      </c>
      <c r="L24" s="403">
        <v>0</v>
      </c>
      <c r="M24" s="321"/>
      <c r="N24" s="121"/>
    </row>
    <row r="25" spans="1:14" ht="81.75" hidden="1" customHeight="1" x14ac:dyDescent="0.25">
      <c r="A25" s="405"/>
      <c r="B25" s="20"/>
      <c r="C25" s="305"/>
      <c r="D25" s="306"/>
      <c r="E25" s="55" t="s">
        <v>18</v>
      </c>
      <c r="F25" s="56" t="s">
        <v>90</v>
      </c>
      <c r="G25" s="57" t="s">
        <v>20</v>
      </c>
      <c r="H25" s="65">
        <v>0</v>
      </c>
      <c r="I25" s="65">
        <v>0</v>
      </c>
      <c r="J25" s="66">
        <v>0</v>
      </c>
      <c r="K25" s="402"/>
      <c r="L25" s="403"/>
      <c r="M25" s="321"/>
      <c r="N25" s="121"/>
    </row>
    <row r="26" spans="1:14" ht="81.75" hidden="1" customHeight="1" x14ac:dyDescent="0.25">
      <c r="A26" s="405"/>
      <c r="B26" s="20"/>
      <c r="C26" s="305"/>
      <c r="D26" s="306"/>
      <c r="E26" s="55" t="s">
        <v>18</v>
      </c>
      <c r="F26" s="56" t="s">
        <v>23</v>
      </c>
      <c r="G26" s="57" t="s">
        <v>20</v>
      </c>
      <c r="H26" s="65">
        <v>0</v>
      </c>
      <c r="I26" s="65">
        <v>0</v>
      </c>
      <c r="J26" s="66">
        <v>0</v>
      </c>
      <c r="K26" s="402"/>
      <c r="L26" s="403"/>
      <c r="M26" s="321"/>
      <c r="N26" s="121"/>
    </row>
    <row r="27" spans="1:14" ht="31.5" hidden="1" customHeight="1" x14ac:dyDescent="0.25">
      <c r="A27" s="405"/>
      <c r="B27" s="21"/>
      <c r="C27" s="305"/>
      <c r="D27" s="306"/>
      <c r="E27" s="55" t="s">
        <v>24</v>
      </c>
      <c r="F27" s="60" t="s">
        <v>25</v>
      </c>
      <c r="G27" s="57" t="s">
        <v>26</v>
      </c>
      <c r="H27" s="69">
        <v>0</v>
      </c>
      <c r="I27" s="69">
        <v>0</v>
      </c>
      <c r="J27" s="66">
        <v>0</v>
      </c>
      <c r="K27" s="66">
        <v>0</v>
      </c>
      <c r="L27" s="403"/>
      <c r="M27" s="321"/>
      <c r="N27" s="121"/>
    </row>
    <row r="28" spans="1:14" ht="81.75" hidden="1" customHeight="1" x14ac:dyDescent="0.25">
      <c r="A28" s="405"/>
      <c r="B28" s="7">
        <v>0</v>
      </c>
      <c r="C28" s="305" t="s">
        <v>36</v>
      </c>
      <c r="D28" s="306" t="s">
        <v>17</v>
      </c>
      <c r="E28" s="55" t="s">
        <v>18</v>
      </c>
      <c r="F28" s="56" t="s">
        <v>153</v>
      </c>
      <c r="G28" s="57" t="s">
        <v>20</v>
      </c>
      <c r="H28" s="65">
        <v>0</v>
      </c>
      <c r="I28" s="65">
        <v>0</v>
      </c>
      <c r="J28" s="66">
        <v>0</v>
      </c>
      <c r="K28" s="402">
        <v>0</v>
      </c>
      <c r="L28" s="403">
        <v>0</v>
      </c>
      <c r="M28" s="321"/>
      <c r="N28" s="121"/>
    </row>
    <row r="29" spans="1:14" ht="81.75" hidden="1" customHeight="1" x14ac:dyDescent="0.25">
      <c r="A29" s="405"/>
      <c r="B29" s="20"/>
      <c r="C29" s="305"/>
      <c r="D29" s="306"/>
      <c r="E29" s="55" t="s">
        <v>18</v>
      </c>
      <c r="F29" s="56" t="s">
        <v>90</v>
      </c>
      <c r="G29" s="57" t="s">
        <v>20</v>
      </c>
      <c r="H29" s="65">
        <v>0</v>
      </c>
      <c r="I29" s="65">
        <v>0</v>
      </c>
      <c r="J29" s="66">
        <v>0</v>
      </c>
      <c r="K29" s="402"/>
      <c r="L29" s="403"/>
      <c r="M29" s="321"/>
      <c r="N29" s="121"/>
    </row>
    <row r="30" spans="1:14" ht="81.75" hidden="1" customHeight="1" x14ac:dyDescent="0.25">
      <c r="A30" s="405"/>
      <c r="B30" s="20"/>
      <c r="C30" s="305"/>
      <c r="D30" s="306"/>
      <c r="E30" s="55" t="s">
        <v>18</v>
      </c>
      <c r="F30" s="56" t="s">
        <v>23</v>
      </c>
      <c r="G30" s="57" t="s">
        <v>20</v>
      </c>
      <c r="H30" s="65">
        <v>0</v>
      </c>
      <c r="I30" s="65">
        <v>0</v>
      </c>
      <c r="J30" s="66">
        <v>0</v>
      </c>
      <c r="K30" s="402"/>
      <c r="L30" s="403"/>
      <c r="M30" s="321"/>
      <c r="N30" s="121"/>
    </row>
    <row r="31" spans="1:14" ht="31.5" hidden="1" customHeight="1" x14ac:dyDescent="0.25">
      <c r="A31" s="405"/>
      <c r="B31" s="21"/>
      <c r="C31" s="305"/>
      <c r="D31" s="306"/>
      <c r="E31" s="55" t="s">
        <v>24</v>
      </c>
      <c r="F31" s="60" t="s">
        <v>25</v>
      </c>
      <c r="G31" s="57" t="s">
        <v>26</v>
      </c>
      <c r="H31" s="69">
        <v>0</v>
      </c>
      <c r="I31" s="69">
        <v>0</v>
      </c>
      <c r="J31" s="66">
        <v>0</v>
      </c>
      <c r="K31" s="66">
        <v>0</v>
      </c>
      <c r="L31" s="403"/>
      <c r="M31" s="321"/>
      <c r="N31" s="121"/>
    </row>
    <row r="32" spans="1:14" ht="81.75" hidden="1" customHeight="1" x14ac:dyDescent="0.25">
      <c r="A32" s="405"/>
      <c r="B32" s="7" t="s">
        <v>37</v>
      </c>
      <c r="C32" s="305" t="s">
        <v>38</v>
      </c>
      <c r="D32" s="306" t="s">
        <v>17</v>
      </c>
      <c r="E32" s="55" t="s">
        <v>18</v>
      </c>
      <c r="F32" s="56" t="s">
        <v>153</v>
      </c>
      <c r="G32" s="57" t="s">
        <v>20</v>
      </c>
      <c r="H32" s="65">
        <v>0</v>
      </c>
      <c r="I32" s="65">
        <v>0</v>
      </c>
      <c r="J32" s="66">
        <v>0</v>
      </c>
      <c r="K32" s="402">
        <v>0</v>
      </c>
      <c r="L32" s="403">
        <v>0</v>
      </c>
      <c r="M32" s="321"/>
      <c r="N32" s="121"/>
    </row>
    <row r="33" spans="1:14" ht="81.75" hidden="1" customHeight="1" x14ac:dyDescent="0.25">
      <c r="A33" s="405"/>
      <c r="B33" s="20"/>
      <c r="C33" s="305"/>
      <c r="D33" s="306"/>
      <c r="E33" s="55" t="s">
        <v>18</v>
      </c>
      <c r="F33" s="56" t="s">
        <v>90</v>
      </c>
      <c r="G33" s="57" t="s">
        <v>20</v>
      </c>
      <c r="H33" s="65">
        <v>0</v>
      </c>
      <c r="I33" s="65">
        <v>0</v>
      </c>
      <c r="J33" s="66">
        <v>0</v>
      </c>
      <c r="K33" s="402"/>
      <c r="L33" s="403"/>
      <c r="M33" s="321"/>
      <c r="N33" s="121"/>
    </row>
    <row r="34" spans="1:14" ht="81.75" hidden="1" customHeight="1" x14ac:dyDescent="0.25">
      <c r="A34" s="405"/>
      <c r="B34" s="20"/>
      <c r="C34" s="305"/>
      <c r="D34" s="306"/>
      <c r="E34" s="55" t="s">
        <v>18</v>
      </c>
      <c r="F34" s="56" t="s">
        <v>23</v>
      </c>
      <c r="G34" s="57" t="s">
        <v>20</v>
      </c>
      <c r="H34" s="65">
        <v>0</v>
      </c>
      <c r="I34" s="65">
        <v>0</v>
      </c>
      <c r="J34" s="66">
        <v>0</v>
      </c>
      <c r="K34" s="402"/>
      <c r="L34" s="403"/>
      <c r="M34" s="321"/>
      <c r="N34" s="121"/>
    </row>
    <row r="35" spans="1:14" ht="31.5" hidden="1" customHeight="1" x14ac:dyDescent="0.25">
      <c r="A35" s="405"/>
      <c r="B35" s="21"/>
      <c r="C35" s="305"/>
      <c r="D35" s="306"/>
      <c r="E35" s="55" t="s">
        <v>24</v>
      </c>
      <c r="F35" s="60" t="s">
        <v>25</v>
      </c>
      <c r="G35" s="57" t="s">
        <v>26</v>
      </c>
      <c r="H35" s="69">
        <v>0</v>
      </c>
      <c r="I35" s="69">
        <v>0</v>
      </c>
      <c r="J35" s="66">
        <v>0</v>
      </c>
      <c r="K35" s="66">
        <v>0</v>
      </c>
      <c r="L35" s="403"/>
      <c r="M35" s="321"/>
      <c r="N35" s="121"/>
    </row>
    <row r="36" spans="1:14" ht="81.75" customHeight="1" x14ac:dyDescent="0.25">
      <c r="A36" s="405"/>
      <c r="B36" s="7" t="s">
        <v>39</v>
      </c>
      <c r="C36" s="305" t="s">
        <v>40</v>
      </c>
      <c r="D36" s="306" t="s">
        <v>17</v>
      </c>
      <c r="E36" s="55" t="s">
        <v>18</v>
      </c>
      <c r="F36" s="9" t="s">
        <v>19</v>
      </c>
      <c r="G36" s="57" t="s">
        <v>20</v>
      </c>
      <c r="H36" s="58">
        <v>100</v>
      </c>
      <c r="I36" s="58">
        <v>100</v>
      </c>
      <c r="J36" s="12">
        <f t="shared" ref="J36:J43" si="0">IF(I36/H36*100&gt;100,100,I36/H36*100)</f>
        <v>100</v>
      </c>
      <c r="K36" s="278">
        <f>(J36+J37+J38)/3</f>
        <v>98.301802757158001</v>
      </c>
      <c r="L36" s="281">
        <f>(K36+K39)/2</f>
        <v>98.95951381877039</v>
      </c>
      <c r="M36" s="321"/>
      <c r="N36" s="316"/>
    </row>
    <row r="37" spans="1:14" ht="81.75" customHeight="1" x14ac:dyDescent="0.25">
      <c r="A37" s="405"/>
      <c r="B37" s="20"/>
      <c r="C37" s="305"/>
      <c r="D37" s="306"/>
      <c r="E37" s="55" t="s">
        <v>18</v>
      </c>
      <c r="F37" s="56" t="s">
        <v>90</v>
      </c>
      <c r="G37" s="57" t="s">
        <v>20</v>
      </c>
      <c r="H37" s="58">
        <v>88.962264150943398</v>
      </c>
      <c r="I37" s="58">
        <v>84.43</v>
      </c>
      <c r="J37" s="12">
        <f t="shared" si="0"/>
        <v>94.905408271474016</v>
      </c>
      <c r="K37" s="279"/>
      <c r="L37" s="282"/>
      <c r="M37" s="321"/>
      <c r="N37" s="317"/>
    </row>
    <row r="38" spans="1:14" ht="81.75" customHeight="1" x14ac:dyDescent="0.25">
      <c r="A38" s="405"/>
      <c r="B38" s="20"/>
      <c r="C38" s="305"/>
      <c r="D38" s="306"/>
      <c r="E38" s="55" t="s">
        <v>18</v>
      </c>
      <c r="F38" s="56" t="s">
        <v>23</v>
      </c>
      <c r="G38" s="57" t="s">
        <v>20</v>
      </c>
      <c r="H38" s="58">
        <v>100</v>
      </c>
      <c r="I38" s="58">
        <v>100</v>
      </c>
      <c r="J38" s="12">
        <f t="shared" si="0"/>
        <v>100</v>
      </c>
      <c r="K38" s="280"/>
      <c r="L38" s="282"/>
      <c r="M38" s="321"/>
      <c r="N38" s="317"/>
    </row>
    <row r="39" spans="1:14" ht="31.5" x14ac:dyDescent="0.25">
      <c r="A39" s="405"/>
      <c r="B39" s="21"/>
      <c r="C39" s="305"/>
      <c r="D39" s="306"/>
      <c r="E39" s="55" t="s">
        <v>24</v>
      </c>
      <c r="F39" s="60" t="s">
        <v>25</v>
      </c>
      <c r="G39" s="57" t="s">
        <v>26</v>
      </c>
      <c r="H39" s="53">
        <v>116.11111111111111</v>
      </c>
      <c r="I39" s="53">
        <v>115.66666666666667</v>
      </c>
      <c r="J39" s="16">
        <f t="shared" si="0"/>
        <v>99.617224880382778</v>
      </c>
      <c r="K39" s="17">
        <f>J39</f>
        <v>99.617224880382778</v>
      </c>
      <c r="L39" s="283"/>
      <c r="M39" s="321"/>
      <c r="N39" s="318"/>
    </row>
    <row r="40" spans="1:14" ht="81.75" customHeight="1" x14ac:dyDescent="0.25">
      <c r="A40" s="405"/>
      <c r="B40" s="7" t="s">
        <v>41</v>
      </c>
      <c r="C40" s="305" t="s">
        <v>42</v>
      </c>
      <c r="D40" s="306" t="s">
        <v>17</v>
      </c>
      <c r="E40" s="55" t="s">
        <v>18</v>
      </c>
      <c r="F40" s="56" t="s">
        <v>153</v>
      </c>
      <c r="G40" s="57" t="s">
        <v>20</v>
      </c>
      <c r="H40" s="58">
        <v>100</v>
      </c>
      <c r="I40" s="58">
        <v>100</v>
      </c>
      <c r="J40" s="12">
        <f t="shared" si="0"/>
        <v>100</v>
      </c>
      <c r="K40" s="278">
        <f>(J40+J41+J42)/2</f>
        <v>100</v>
      </c>
      <c r="L40" s="281">
        <f>(K40+K43)/2</f>
        <v>100</v>
      </c>
      <c r="M40" s="321"/>
      <c r="N40" s="316"/>
    </row>
    <row r="41" spans="1:14" ht="81.75" customHeight="1" x14ac:dyDescent="0.25">
      <c r="A41" s="405"/>
      <c r="B41" s="20"/>
      <c r="C41" s="305"/>
      <c r="D41" s="306"/>
      <c r="E41" s="55" t="s">
        <v>18</v>
      </c>
      <c r="F41" s="56" t="s">
        <v>90</v>
      </c>
      <c r="G41" s="57" t="s">
        <v>20</v>
      </c>
      <c r="H41" s="58">
        <v>100</v>
      </c>
      <c r="I41" s="58">
        <v>100</v>
      </c>
      <c r="J41" s="12">
        <f t="shared" si="0"/>
        <v>100</v>
      </c>
      <c r="K41" s="279"/>
      <c r="L41" s="282"/>
      <c r="M41" s="321"/>
      <c r="N41" s="317"/>
    </row>
    <row r="42" spans="1:14" ht="81.75" customHeight="1" x14ac:dyDescent="0.25">
      <c r="A42" s="405"/>
      <c r="B42" s="20"/>
      <c r="C42" s="305"/>
      <c r="D42" s="306"/>
      <c r="E42" s="55" t="s">
        <v>18</v>
      </c>
      <c r="F42" s="56" t="s">
        <v>23</v>
      </c>
      <c r="G42" s="57" t="s">
        <v>20</v>
      </c>
      <c r="H42" s="58">
        <v>0</v>
      </c>
      <c r="I42" s="58">
        <v>0</v>
      </c>
      <c r="J42" s="12">
        <v>0</v>
      </c>
      <c r="K42" s="280"/>
      <c r="L42" s="282"/>
      <c r="M42" s="321"/>
      <c r="N42" s="317"/>
    </row>
    <row r="43" spans="1:14" ht="31.5" x14ac:dyDescent="0.25">
      <c r="A43" s="405"/>
      <c r="B43" s="21"/>
      <c r="C43" s="305"/>
      <c r="D43" s="306"/>
      <c r="E43" s="55" t="s">
        <v>24</v>
      </c>
      <c r="F43" s="60" t="s">
        <v>25</v>
      </c>
      <c r="G43" s="57" t="s">
        <v>26</v>
      </c>
      <c r="H43" s="53">
        <v>0.55555555555555558</v>
      </c>
      <c r="I43" s="53">
        <v>0.55555555555555558</v>
      </c>
      <c r="J43" s="16">
        <f t="shared" si="0"/>
        <v>100</v>
      </c>
      <c r="K43" s="17">
        <f>J43</f>
        <v>100</v>
      </c>
      <c r="L43" s="283"/>
      <c r="M43" s="321"/>
      <c r="N43" s="318"/>
    </row>
    <row r="44" spans="1:14" ht="81.75" hidden="1" customHeight="1" x14ac:dyDescent="0.25">
      <c r="A44" s="405"/>
      <c r="B44" s="7">
        <v>0</v>
      </c>
      <c r="C44" s="305" t="s">
        <v>43</v>
      </c>
      <c r="D44" s="306" t="s">
        <v>17</v>
      </c>
      <c r="E44" s="55" t="s">
        <v>18</v>
      </c>
      <c r="F44" s="56" t="s">
        <v>153</v>
      </c>
      <c r="G44" s="57" t="s">
        <v>20</v>
      </c>
      <c r="H44" s="58">
        <v>0</v>
      </c>
      <c r="I44" s="58">
        <v>0</v>
      </c>
      <c r="J44" s="59">
        <v>0</v>
      </c>
      <c r="K44" s="401">
        <v>0</v>
      </c>
      <c r="L44" s="312">
        <v>0</v>
      </c>
      <c r="M44" s="321"/>
      <c r="N44" s="121"/>
    </row>
    <row r="45" spans="1:14" ht="81.75" hidden="1" customHeight="1" x14ac:dyDescent="0.25">
      <c r="A45" s="405"/>
      <c r="B45" s="20"/>
      <c r="C45" s="305"/>
      <c r="D45" s="306"/>
      <c r="E45" s="55" t="s">
        <v>18</v>
      </c>
      <c r="F45" s="56" t="s">
        <v>90</v>
      </c>
      <c r="G45" s="57" t="s">
        <v>20</v>
      </c>
      <c r="H45" s="58">
        <v>0</v>
      </c>
      <c r="I45" s="58">
        <v>0</v>
      </c>
      <c r="J45" s="59">
        <v>0</v>
      </c>
      <c r="K45" s="401"/>
      <c r="L45" s="312"/>
      <c r="M45" s="321"/>
      <c r="N45" s="121"/>
    </row>
    <row r="46" spans="1:14" ht="81.75" hidden="1" customHeight="1" x14ac:dyDescent="0.25">
      <c r="A46" s="405"/>
      <c r="B46" s="20"/>
      <c r="C46" s="305"/>
      <c r="D46" s="306"/>
      <c r="E46" s="55" t="s">
        <v>18</v>
      </c>
      <c r="F46" s="56" t="s">
        <v>23</v>
      </c>
      <c r="G46" s="57" t="s">
        <v>20</v>
      </c>
      <c r="H46" s="58">
        <v>0</v>
      </c>
      <c r="I46" s="58">
        <v>0</v>
      </c>
      <c r="J46" s="59">
        <v>0</v>
      </c>
      <c r="K46" s="401"/>
      <c r="L46" s="312"/>
      <c r="M46" s="321"/>
      <c r="N46" s="121"/>
    </row>
    <row r="47" spans="1:14" ht="31.5" hidden="1" customHeight="1" x14ac:dyDescent="0.25">
      <c r="A47" s="405"/>
      <c r="B47" s="21"/>
      <c r="C47" s="305"/>
      <c r="D47" s="306"/>
      <c r="E47" s="55" t="s">
        <v>24</v>
      </c>
      <c r="F47" s="60" t="s">
        <v>25</v>
      </c>
      <c r="G47" s="57" t="s">
        <v>26</v>
      </c>
      <c r="H47" s="61">
        <v>0</v>
      </c>
      <c r="I47" s="61">
        <v>0</v>
      </c>
      <c r="J47" s="59">
        <v>0</v>
      </c>
      <c r="K47" s="59">
        <v>0</v>
      </c>
      <c r="L47" s="312"/>
      <c r="M47" s="321"/>
      <c r="N47" s="121"/>
    </row>
    <row r="48" spans="1:14" ht="81.75" hidden="1" customHeight="1" x14ac:dyDescent="0.25">
      <c r="A48" s="405"/>
      <c r="B48" s="7" t="s">
        <v>44</v>
      </c>
      <c r="C48" s="305" t="s">
        <v>45</v>
      </c>
      <c r="D48" s="306" t="s">
        <v>17</v>
      </c>
      <c r="E48" s="55" t="s">
        <v>18</v>
      </c>
      <c r="F48" s="56" t="s">
        <v>153</v>
      </c>
      <c r="G48" s="57" t="s">
        <v>20</v>
      </c>
      <c r="H48" s="58">
        <v>0</v>
      </c>
      <c r="I48" s="58">
        <v>0</v>
      </c>
      <c r="J48" s="59">
        <v>0</v>
      </c>
      <c r="K48" s="401">
        <v>0</v>
      </c>
      <c r="L48" s="312">
        <v>0</v>
      </c>
      <c r="M48" s="321"/>
      <c r="N48" s="121"/>
    </row>
    <row r="49" spans="1:14" ht="81.75" hidden="1" customHeight="1" x14ac:dyDescent="0.25">
      <c r="A49" s="405"/>
      <c r="B49" s="20"/>
      <c r="C49" s="305"/>
      <c r="D49" s="306"/>
      <c r="E49" s="55" t="s">
        <v>18</v>
      </c>
      <c r="F49" s="56" t="s">
        <v>90</v>
      </c>
      <c r="G49" s="57" t="s">
        <v>20</v>
      </c>
      <c r="H49" s="58">
        <v>0</v>
      </c>
      <c r="I49" s="58">
        <v>0</v>
      </c>
      <c r="J49" s="59">
        <v>0</v>
      </c>
      <c r="K49" s="401"/>
      <c r="L49" s="312"/>
      <c r="M49" s="321"/>
      <c r="N49" s="121"/>
    </row>
    <row r="50" spans="1:14" ht="81.75" hidden="1" customHeight="1" x14ac:dyDescent="0.25">
      <c r="A50" s="405"/>
      <c r="B50" s="20"/>
      <c r="C50" s="305"/>
      <c r="D50" s="306"/>
      <c r="E50" s="55" t="s">
        <v>18</v>
      </c>
      <c r="F50" s="56" t="s">
        <v>46</v>
      </c>
      <c r="G50" s="57" t="s">
        <v>20</v>
      </c>
      <c r="H50" s="58">
        <v>0</v>
      </c>
      <c r="I50" s="58">
        <v>0</v>
      </c>
      <c r="J50" s="59">
        <v>0</v>
      </c>
      <c r="K50" s="401"/>
      <c r="L50" s="312"/>
      <c r="M50" s="321"/>
      <c r="N50" s="121"/>
    </row>
    <row r="51" spans="1:14" ht="31.5" hidden="1" customHeight="1" x14ac:dyDescent="0.25">
      <c r="A51" s="405"/>
      <c r="B51" s="21"/>
      <c r="C51" s="305"/>
      <c r="D51" s="306"/>
      <c r="E51" s="55" t="s">
        <v>24</v>
      </c>
      <c r="F51" s="60" t="s">
        <v>25</v>
      </c>
      <c r="G51" s="57" t="s">
        <v>26</v>
      </c>
      <c r="H51" s="61">
        <v>0</v>
      </c>
      <c r="I51" s="61">
        <v>0</v>
      </c>
      <c r="J51" s="59">
        <v>0</v>
      </c>
      <c r="K51" s="59">
        <v>0</v>
      </c>
      <c r="L51" s="312"/>
      <c r="M51" s="321"/>
      <c r="N51" s="121"/>
    </row>
    <row r="52" spans="1:14" ht="81.75" customHeight="1" x14ac:dyDescent="0.25">
      <c r="A52" s="405"/>
      <c r="B52" s="7" t="s">
        <v>47</v>
      </c>
      <c r="C52" s="305" t="s">
        <v>48</v>
      </c>
      <c r="D52" s="306" t="s">
        <v>17</v>
      </c>
      <c r="E52" s="55" t="s">
        <v>18</v>
      </c>
      <c r="F52" s="9" t="s">
        <v>19</v>
      </c>
      <c r="G52" s="57" t="s">
        <v>20</v>
      </c>
      <c r="H52" s="58">
        <v>100</v>
      </c>
      <c r="I52" s="58">
        <v>100</v>
      </c>
      <c r="J52" s="12">
        <f t="shared" ref="J52:J59" si="1">IF(I52/H52*100&gt;100,100,I52/H52*100)</f>
        <v>100</v>
      </c>
      <c r="K52" s="278">
        <f>(J52+J53+J54)/2</f>
        <v>100</v>
      </c>
      <c r="L52" s="281">
        <f>(K52+K55)/2</f>
        <v>100</v>
      </c>
      <c r="M52" s="321"/>
      <c r="N52" s="316"/>
    </row>
    <row r="53" spans="1:14" ht="81.75" customHeight="1" x14ac:dyDescent="0.25">
      <c r="A53" s="405"/>
      <c r="B53" s="20"/>
      <c r="C53" s="305"/>
      <c r="D53" s="306"/>
      <c r="E53" s="55" t="s">
        <v>18</v>
      </c>
      <c r="F53" s="56" t="s">
        <v>90</v>
      </c>
      <c r="G53" s="57" t="s">
        <v>20</v>
      </c>
      <c r="H53" s="58">
        <v>100</v>
      </c>
      <c r="I53" s="58">
        <v>100</v>
      </c>
      <c r="J53" s="12">
        <f t="shared" si="1"/>
        <v>100</v>
      </c>
      <c r="K53" s="279"/>
      <c r="L53" s="282"/>
      <c r="M53" s="321"/>
      <c r="N53" s="317"/>
    </row>
    <row r="54" spans="1:14" ht="81.75" customHeight="1" x14ac:dyDescent="0.25">
      <c r="A54" s="405"/>
      <c r="B54" s="20"/>
      <c r="C54" s="305"/>
      <c r="D54" s="306"/>
      <c r="E54" s="55" t="s">
        <v>18</v>
      </c>
      <c r="F54" s="56" t="s">
        <v>46</v>
      </c>
      <c r="G54" s="57" t="s">
        <v>20</v>
      </c>
      <c r="H54" s="58">
        <v>0</v>
      </c>
      <c r="I54" s="58">
        <v>0</v>
      </c>
      <c r="J54" s="12">
        <v>0</v>
      </c>
      <c r="K54" s="280"/>
      <c r="L54" s="282"/>
      <c r="M54" s="321"/>
      <c r="N54" s="317"/>
    </row>
    <row r="55" spans="1:14" ht="31.5" x14ac:dyDescent="0.25">
      <c r="A55" s="405"/>
      <c r="B55" s="21"/>
      <c r="C55" s="305"/>
      <c r="D55" s="306"/>
      <c r="E55" s="55" t="s">
        <v>24</v>
      </c>
      <c r="F55" s="60" t="s">
        <v>25</v>
      </c>
      <c r="G55" s="57" t="s">
        <v>26</v>
      </c>
      <c r="H55" s="53">
        <v>1</v>
      </c>
      <c r="I55" s="53">
        <v>1</v>
      </c>
      <c r="J55" s="16">
        <f t="shared" si="1"/>
        <v>100</v>
      </c>
      <c r="K55" s="17">
        <f>J55</f>
        <v>100</v>
      </c>
      <c r="L55" s="283"/>
      <c r="M55" s="321"/>
      <c r="N55" s="318"/>
    </row>
    <row r="56" spans="1:14" ht="81.75" customHeight="1" x14ac:dyDescent="0.25">
      <c r="A56" s="405"/>
      <c r="B56" s="7" t="s">
        <v>49</v>
      </c>
      <c r="C56" s="305" t="s">
        <v>50</v>
      </c>
      <c r="D56" s="306" t="s">
        <v>17</v>
      </c>
      <c r="E56" s="55" t="s">
        <v>18</v>
      </c>
      <c r="F56" s="9" t="s">
        <v>19</v>
      </c>
      <c r="G56" s="57" t="s">
        <v>20</v>
      </c>
      <c r="H56" s="58">
        <v>100</v>
      </c>
      <c r="I56" s="58">
        <v>100</v>
      </c>
      <c r="J56" s="12">
        <f t="shared" si="1"/>
        <v>100</v>
      </c>
      <c r="K56" s="278">
        <f>(J56+J57+J58)/2</f>
        <v>100</v>
      </c>
      <c r="L56" s="281">
        <f>(K56+K59)/2</f>
        <v>100</v>
      </c>
      <c r="M56" s="321"/>
      <c r="N56" s="316"/>
    </row>
    <row r="57" spans="1:14" ht="81.75" customHeight="1" x14ac:dyDescent="0.25">
      <c r="A57" s="405"/>
      <c r="B57" s="20"/>
      <c r="C57" s="305"/>
      <c r="D57" s="306"/>
      <c r="E57" s="55" t="s">
        <v>18</v>
      </c>
      <c r="F57" s="56" t="s">
        <v>90</v>
      </c>
      <c r="G57" s="57" t="s">
        <v>20</v>
      </c>
      <c r="H57" s="58">
        <v>95.974842767295584</v>
      </c>
      <c r="I57" s="58">
        <v>96.92</v>
      </c>
      <c r="J57" s="12">
        <f t="shared" si="1"/>
        <v>100</v>
      </c>
      <c r="K57" s="279"/>
      <c r="L57" s="282"/>
      <c r="M57" s="321"/>
      <c r="N57" s="317"/>
    </row>
    <row r="58" spans="1:14" ht="81.75" customHeight="1" x14ac:dyDescent="0.25">
      <c r="A58" s="405"/>
      <c r="B58" s="20"/>
      <c r="C58" s="305"/>
      <c r="D58" s="306"/>
      <c r="E58" s="55" t="s">
        <v>18</v>
      </c>
      <c r="F58" s="56" t="s">
        <v>46</v>
      </c>
      <c r="G58" s="57" t="s">
        <v>20</v>
      </c>
      <c r="H58" s="58">
        <v>0</v>
      </c>
      <c r="I58" s="58">
        <v>0</v>
      </c>
      <c r="J58" s="12">
        <v>0</v>
      </c>
      <c r="K58" s="280"/>
      <c r="L58" s="282"/>
      <c r="M58" s="321"/>
      <c r="N58" s="317"/>
    </row>
    <row r="59" spans="1:14" ht="31.5" x14ac:dyDescent="0.25">
      <c r="A59" s="405"/>
      <c r="B59" s="21"/>
      <c r="C59" s="305"/>
      <c r="D59" s="306"/>
      <c r="E59" s="55" t="s">
        <v>24</v>
      </c>
      <c r="F59" s="60" t="s">
        <v>25</v>
      </c>
      <c r="G59" s="57" t="s">
        <v>26</v>
      </c>
      <c r="H59" s="53">
        <v>19</v>
      </c>
      <c r="I59" s="53">
        <v>19</v>
      </c>
      <c r="J59" s="16">
        <f t="shared" si="1"/>
        <v>100</v>
      </c>
      <c r="K59" s="17">
        <f>J59</f>
        <v>100</v>
      </c>
      <c r="L59" s="283"/>
      <c r="M59" s="321"/>
      <c r="N59" s="318"/>
    </row>
    <row r="60" spans="1:14" ht="81.75" hidden="1" customHeight="1" x14ac:dyDescent="0.25">
      <c r="A60" s="405"/>
      <c r="B60" s="7" t="s">
        <v>51</v>
      </c>
      <c r="C60" s="305" t="s">
        <v>52</v>
      </c>
      <c r="D60" s="306" t="s">
        <v>17</v>
      </c>
      <c r="E60" s="55" t="s">
        <v>18</v>
      </c>
      <c r="F60" s="56" t="s">
        <v>153</v>
      </c>
      <c r="G60" s="57" t="s">
        <v>20</v>
      </c>
      <c r="H60" s="58">
        <v>0</v>
      </c>
      <c r="I60" s="58">
        <v>0</v>
      </c>
      <c r="J60" s="59">
        <v>0</v>
      </c>
      <c r="K60" s="401">
        <v>0</v>
      </c>
      <c r="L60" s="312">
        <v>0</v>
      </c>
      <c r="M60" s="321"/>
      <c r="N60" s="121"/>
    </row>
    <row r="61" spans="1:14" ht="81.75" hidden="1" customHeight="1" x14ac:dyDescent="0.25">
      <c r="A61" s="405"/>
      <c r="B61" s="20"/>
      <c r="C61" s="305"/>
      <c r="D61" s="306"/>
      <c r="E61" s="55" t="s">
        <v>18</v>
      </c>
      <c r="F61" s="56" t="s">
        <v>90</v>
      </c>
      <c r="G61" s="57" t="s">
        <v>20</v>
      </c>
      <c r="H61" s="58">
        <v>0</v>
      </c>
      <c r="I61" s="58">
        <v>0</v>
      </c>
      <c r="J61" s="59">
        <v>0</v>
      </c>
      <c r="K61" s="401"/>
      <c r="L61" s="312"/>
      <c r="M61" s="321"/>
      <c r="N61" s="121"/>
    </row>
    <row r="62" spans="1:14" ht="81.75" hidden="1" customHeight="1" x14ac:dyDescent="0.25">
      <c r="A62" s="405"/>
      <c r="B62" s="20"/>
      <c r="C62" s="305"/>
      <c r="D62" s="306"/>
      <c r="E62" s="55" t="s">
        <v>18</v>
      </c>
      <c r="F62" s="56" t="s">
        <v>46</v>
      </c>
      <c r="G62" s="57" t="s">
        <v>20</v>
      </c>
      <c r="H62" s="58">
        <v>0</v>
      </c>
      <c r="I62" s="58">
        <v>0</v>
      </c>
      <c r="J62" s="59">
        <v>0</v>
      </c>
      <c r="K62" s="401"/>
      <c r="L62" s="312"/>
      <c r="M62" s="321"/>
      <c r="N62" s="121"/>
    </row>
    <row r="63" spans="1:14" ht="31.5" hidden="1" customHeight="1" x14ac:dyDescent="0.25">
      <c r="A63" s="405"/>
      <c r="B63" s="21"/>
      <c r="C63" s="305"/>
      <c r="D63" s="306"/>
      <c r="E63" s="55" t="s">
        <v>24</v>
      </c>
      <c r="F63" s="60" t="s">
        <v>25</v>
      </c>
      <c r="G63" s="57" t="s">
        <v>26</v>
      </c>
      <c r="H63" s="61">
        <v>0</v>
      </c>
      <c r="I63" s="61">
        <v>0</v>
      </c>
      <c r="J63" s="59">
        <v>0</v>
      </c>
      <c r="K63" s="59">
        <v>0</v>
      </c>
      <c r="L63" s="312"/>
      <c r="M63" s="321"/>
      <c r="N63" s="121"/>
    </row>
    <row r="64" spans="1:14" ht="81.75" hidden="1" customHeight="1" x14ac:dyDescent="0.25">
      <c r="A64" s="405"/>
      <c r="B64" s="7">
        <v>0</v>
      </c>
      <c r="C64" s="305" t="s">
        <v>53</v>
      </c>
      <c r="D64" s="306" t="s">
        <v>17</v>
      </c>
      <c r="E64" s="55" t="s">
        <v>18</v>
      </c>
      <c r="F64" s="56" t="s">
        <v>153</v>
      </c>
      <c r="G64" s="57" t="s">
        <v>20</v>
      </c>
      <c r="H64" s="58">
        <v>0</v>
      </c>
      <c r="I64" s="58">
        <v>0</v>
      </c>
      <c r="J64" s="59">
        <v>0</v>
      </c>
      <c r="K64" s="401">
        <v>0</v>
      </c>
      <c r="L64" s="312">
        <v>0</v>
      </c>
      <c r="M64" s="321"/>
      <c r="N64" s="121"/>
    </row>
    <row r="65" spans="1:14" ht="81.75" hidden="1" customHeight="1" x14ac:dyDescent="0.25">
      <c r="A65" s="405"/>
      <c r="B65" s="20"/>
      <c r="C65" s="305"/>
      <c r="D65" s="306"/>
      <c r="E65" s="55" t="s">
        <v>18</v>
      </c>
      <c r="F65" s="56" t="s">
        <v>90</v>
      </c>
      <c r="G65" s="57" t="s">
        <v>20</v>
      </c>
      <c r="H65" s="58">
        <v>0</v>
      </c>
      <c r="I65" s="58">
        <v>0</v>
      </c>
      <c r="J65" s="59">
        <v>0</v>
      </c>
      <c r="K65" s="401"/>
      <c r="L65" s="312"/>
      <c r="M65" s="321"/>
      <c r="N65" s="121"/>
    </row>
    <row r="66" spans="1:14" ht="81.75" hidden="1" customHeight="1" x14ac:dyDescent="0.25">
      <c r="A66" s="405"/>
      <c r="B66" s="20"/>
      <c r="C66" s="305"/>
      <c r="D66" s="306"/>
      <c r="E66" s="55" t="s">
        <v>18</v>
      </c>
      <c r="F66" s="56" t="s">
        <v>46</v>
      </c>
      <c r="G66" s="57" t="s">
        <v>20</v>
      </c>
      <c r="H66" s="58">
        <v>0</v>
      </c>
      <c r="I66" s="58">
        <v>0</v>
      </c>
      <c r="J66" s="59">
        <v>0</v>
      </c>
      <c r="K66" s="401"/>
      <c r="L66" s="312"/>
      <c r="M66" s="321"/>
      <c r="N66" s="121"/>
    </row>
    <row r="67" spans="1:14" ht="31.5" hidden="1" customHeight="1" x14ac:dyDescent="0.25">
      <c r="A67" s="405"/>
      <c r="B67" s="21"/>
      <c r="C67" s="305"/>
      <c r="D67" s="306"/>
      <c r="E67" s="55" t="s">
        <v>24</v>
      </c>
      <c r="F67" s="60" t="s">
        <v>25</v>
      </c>
      <c r="G67" s="57" t="s">
        <v>26</v>
      </c>
      <c r="H67" s="61">
        <v>0</v>
      </c>
      <c r="I67" s="61">
        <v>0</v>
      </c>
      <c r="J67" s="59">
        <v>0</v>
      </c>
      <c r="K67" s="59">
        <v>0</v>
      </c>
      <c r="L67" s="312"/>
      <c r="M67" s="321"/>
      <c r="N67" s="121"/>
    </row>
    <row r="68" spans="1:14" ht="81.75" hidden="1" customHeight="1" x14ac:dyDescent="0.25">
      <c r="A68" s="405"/>
      <c r="B68" s="7">
        <v>0</v>
      </c>
      <c r="C68" s="305" t="s">
        <v>54</v>
      </c>
      <c r="D68" s="306" t="s">
        <v>17</v>
      </c>
      <c r="E68" s="55" t="s">
        <v>18</v>
      </c>
      <c r="F68" s="56" t="s">
        <v>153</v>
      </c>
      <c r="G68" s="57" t="s">
        <v>20</v>
      </c>
      <c r="H68" s="58">
        <v>0</v>
      </c>
      <c r="I68" s="58">
        <v>0</v>
      </c>
      <c r="J68" s="59">
        <v>0</v>
      </c>
      <c r="K68" s="401">
        <v>0</v>
      </c>
      <c r="L68" s="312">
        <v>0</v>
      </c>
      <c r="M68" s="321"/>
      <c r="N68" s="121"/>
    </row>
    <row r="69" spans="1:14" ht="81.75" hidden="1" customHeight="1" x14ac:dyDescent="0.25">
      <c r="A69" s="405"/>
      <c r="B69" s="20"/>
      <c r="C69" s="305"/>
      <c r="D69" s="306"/>
      <c r="E69" s="55" t="s">
        <v>18</v>
      </c>
      <c r="F69" s="56" t="s">
        <v>90</v>
      </c>
      <c r="G69" s="57" t="s">
        <v>20</v>
      </c>
      <c r="H69" s="58">
        <v>0</v>
      </c>
      <c r="I69" s="58">
        <v>0</v>
      </c>
      <c r="J69" s="59">
        <v>0</v>
      </c>
      <c r="K69" s="401"/>
      <c r="L69" s="312"/>
      <c r="M69" s="321"/>
      <c r="N69" s="121"/>
    </row>
    <row r="70" spans="1:14" ht="81.75" hidden="1" customHeight="1" x14ac:dyDescent="0.25">
      <c r="A70" s="405"/>
      <c r="B70" s="20"/>
      <c r="C70" s="305"/>
      <c r="D70" s="306"/>
      <c r="E70" s="55" t="s">
        <v>18</v>
      </c>
      <c r="F70" s="56" t="s">
        <v>46</v>
      </c>
      <c r="G70" s="57" t="s">
        <v>20</v>
      </c>
      <c r="H70" s="58">
        <v>0</v>
      </c>
      <c r="I70" s="58">
        <v>0</v>
      </c>
      <c r="J70" s="59">
        <v>0</v>
      </c>
      <c r="K70" s="401"/>
      <c r="L70" s="312"/>
      <c r="M70" s="321"/>
      <c r="N70" s="121"/>
    </row>
    <row r="71" spans="1:14" ht="31.5" hidden="1" customHeight="1" x14ac:dyDescent="0.25">
      <c r="A71" s="405"/>
      <c r="B71" s="21"/>
      <c r="C71" s="305"/>
      <c r="D71" s="306"/>
      <c r="E71" s="55" t="s">
        <v>24</v>
      </c>
      <c r="F71" s="60" t="s">
        <v>25</v>
      </c>
      <c r="G71" s="57" t="s">
        <v>26</v>
      </c>
      <c r="H71" s="61">
        <v>0</v>
      </c>
      <c r="I71" s="61">
        <v>0</v>
      </c>
      <c r="J71" s="59">
        <v>0</v>
      </c>
      <c r="K71" s="59">
        <v>0</v>
      </c>
      <c r="L71" s="312"/>
      <c r="M71" s="321"/>
      <c r="N71" s="121"/>
    </row>
    <row r="72" spans="1:14" ht="81.75" hidden="1" customHeight="1" x14ac:dyDescent="0.25">
      <c r="A72" s="405"/>
      <c r="B72" s="7">
        <v>0</v>
      </c>
      <c r="C72" s="305" t="s">
        <v>55</v>
      </c>
      <c r="D72" s="306" t="s">
        <v>17</v>
      </c>
      <c r="E72" s="55" t="s">
        <v>18</v>
      </c>
      <c r="F72" s="56" t="s">
        <v>153</v>
      </c>
      <c r="G72" s="57" t="s">
        <v>20</v>
      </c>
      <c r="H72" s="58">
        <v>0</v>
      </c>
      <c r="I72" s="58">
        <v>0</v>
      </c>
      <c r="J72" s="59">
        <v>0</v>
      </c>
      <c r="K72" s="401">
        <v>0</v>
      </c>
      <c r="L72" s="312">
        <v>0</v>
      </c>
      <c r="M72" s="321"/>
      <c r="N72" s="121"/>
    </row>
    <row r="73" spans="1:14" ht="81.75" hidden="1" customHeight="1" x14ac:dyDescent="0.25">
      <c r="A73" s="405"/>
      <c r="B73" s="20"/>
      <c r="C73" s="305"/>
      <c r="D73" s="306"/>
      <c r="E73" s="55" t="s">
        <v>18</v>
      </c>
      <c r="F73" s="56" t="s">
        <v>90</v>
      </c>
      <c r="G73" s="57" t="s">
        <v>20</v>
      </c>
      <c r="H73" s="58">
        <v>0</v>
      </c>
      <c r="I73" s="58">
        <v>0</v>
      </c>
      <c r="J73" s="59">
        <v>0</v>
      </c>
      <c r="K73" s="401"/>
      <c r="L73" s="312"/>
      <c r="M73" s="321"/>
      <c r="N73" s="121"/>
    </row>
    <row r="74" spans="1:14" ht="81.75" hidden="1" customHeight="1" x14ac:dyDescent="0.25">
      <c r="A74" s="405"/>
      <c r="B74" s="20"/>
      <c r="C74" s="305"/>
      <c r="D74" s="306"/>
      <c r="E74" s="55" t="s">
        <v>18</v>
      </c>
      <c r="F74" s="56" t="s">
        <v>46</v>
      </c>
      <c r="G74" s="57" t="s">
        <v>20</v>
      </c>
      <c r="H74" s="58">
        <v>0</v>
      </c>
      <c r="I74" s="58">
        <v>0</v>
      </c>
      <c r="J74" s="59">
        <v>0</v>
      </c>
      <c r="K74" s="401"/>
      <c r="L74" s="312"/>
      <c r="M74" s="321"/>
      <c r="N74" s="121"/>
    </row>
    <row r="75" spans="1:14" ht="31.5" hidden="1" customHeight="1" x14ac:dyDescent="0.25">
      <c r="A75" s="405"/>
      <c r="B75" s="21"/>
      <c r="C75" s="305"/>
      <c r="D75" s="306"/>
      <c r="E75" s="55" t="s">
        <v>24</v>
      </c>
      <c r="F75" s="60" t="s">
        <v>25</v>
      </c>
      <c r="G75" s="57" t="s">
        <v>26</v>
      </c>
      <c r="H75" s="61">
        <v>0</v>
      </c>
      <c r="I75" s="61">
        <v>0</v>
      </c>
      <c r="J75" s="59">
        <v>0</v>
      </c>
      <c r="K75" s="59">
        <v>0</v>
      </c>
      <c r="L75" s="312"/>
      <c r="M75" s="321"/>
      <c r="N75" s="121"/>
    </row>
    <row r="76" spans="1:14" ht="81.75" hidden="1" customHeight="1" x14ac:dyDescent="0.25">
      <c r="A76" s="405"/>
      <c r="B76" s="7" t="s">
        <v>56</v>
      </c>
      <c r="C76" s="305" t="s">
        <v>57</v>
      </c>
      <c r="D76" s="306" t="s">
        <v>17</v>
      </c>
      <c r="E76" s="55" t="s">
        <v>18</v>
      </c>
      <c r="F76" s="56" t="s">
        <v>153</v>
      </c>
      <c r="G76" s="57" t="s">
        <v>20</v>
      </c>
      <c r="H76" s="58">
        <v>0</v>
      </c>
      <c r="I76" s="58">
        <v>0</v>
      </c>
      <c r="J76" s="59">
        <v>0</v>
      </c>
      <c r="K76" s="401">
        <v>0</v>
      </c>
      <c r="L76" s="312">
        <v>0</v>
      </c>
      <c r="M76" s="321"/>
      <c r="N76" s="121"/>
    </row>
    <row r="77" spans="1:14" ht="81.75" hidden="1" customHeight="1" x14ac:dyDescent="0.25">
      <c r="A77" s="405"/>
      <c r="B77" s="20"/>
      <c r="C77" s="305"/>
      <c r="D77" s="306"/>
      <c r="E77" s="55" t="s">
        <v>18</v>
      </c>
      <c r="F77" s="56" t="s">
        <v>90</v>
      </c>
      <c r="G77" s="57" t="s">
        <v>20</v>
      </c>
      <c r="H77" s="58">
        <v>0</v>
      </c>
      <c r="I77" s="58">
        <v>0</v>
      </c>
      <c r="J77" s="59">
        <v>0</v>
      </c>
      <c r="K77" s="401"/>
      <c r="L77" s="312"/>
      <c r="M77" s="321"/>
      <c r="N77" s="121"/>
    </row>
    <row r="78" spans="1:14" ht="81.75" hidden="1" customHeight="1" x14ac:dyDescent="0.25">
      <c r="A78" s="405"/>
      <c r="B78" s="20"/>
      <c r="C78" s="305"/>
      <c r="D78" s="306"/>
      <c r="E78" s="55" t="s">
        <v>18</v>
      </c>
      <c r="F78" s="56" t="s">
        <v>46</v>
      </c>
      <c r="G78" s="57" t="s">
        <v>20</v>
      </c>
      <c r="H78" s="58">
        <v>0</v>
      </c>
      <c r="I78" s="58">
        <v>0</v>
      </c>
      <c r="J78" s="59">
        <v>0</v>
      </c>
      <c r="K78" s="401"/>
      <c r="L78" s="312"/>
      <c r="M78" s="321"/>
      <c r="N78" s="121"/>
    </row>
    <row r="79" spans="1:14" ht="31.5" hidden="1" customHeight="1" x14ac:dyDescent="0.25">
      <c r="A79" s="405"/>
      <c r="B79" s="21"/>
      <c r="C79" s="305"/>
      <c r="D79" s="306"/>
      <c r="E79" s="55" t="s">
        <v>24</v>
      </c>
      <c r="F79" s="60" t="s">
        <v>25</v>
      </c>
      <c r="G79" s="57" t="s">
        <v>26</v>
      </c>
      <c r="H79" s="61">
        <v>0</v>
      </c>
      <c r="I79" s="61">
        <v>0</v>
      </c>
      <c r="J79" s="59">
        <v>0</v>
      </c>
      <c r="K79" s="59">
        <v>0</v>
      </c>
      <c r="L79" s="312"/>
      <c r="M79" s="321"/>
      <c r="N79" s="121"/>
    </row>
    <row r="80" spans="1:14" ht="81.75" hidden="1" customHeight="1" x14ac:dyDescent="0.25">
      <c r="A80" s="405"/>
      <c r="B80" s="7" t="s">
        <v>58</v>
      </c>
      <c r="C80" s="305" t="s">
        <v>59</v>
      </c>
      <c r="D80" s="306" t="s">
        <v>17</v>
      </c>
      <c r="E80" s="55" t="s">
        <v>18</v>
      </c>
      <c r="F80" s="56" t="s">
        <v>153</v>
      </c>
      <c r="G80" s="57" t="s">
        <v>20</v>
      </c>
      <c r="H80" s="58">
        <v>0</v>
      </c>
      <c r="I80" s="58">
        <v>0</v>
      </c>
      <c r="J80" s="59">
        <v>0</v>
      </c>
      <c r="K80" s="401">
        <v>0</v>
      </c>
      <c r="L80" s="312">
        <v>0</v>
      </c>
      <c r="M80" s="321"/>
      <c r="N80" s="121"/>
    </row>
    <row r="81" spans="1:14" ht="81.75" hidden="1" customHeight="1" x14ac:dyDescent="0.25">
      <c r="A81" s="405"/>
      <c r="B81" s="20"/>
      <c r="C81" s="305"/>
      <c r="D81" s="306"/>
      <c r="E81" s="55" t="s">
        <v>18</v>
      </c>
      <c r="F81" s="56" t="s">
        <v>90</v>
      </c>
      <c r="G81" s="57" t="s">
        <v>20</v>
      </c>
      <c r="H81" s="58">
        <v>0</v>
      </c>
      <c r="I81" s="58">
        <v>0</v>
      </c>
      <c r="J81" s="59">
        <v>0</v>
      </c>
      <c r="K81" s="401"/>
      <c r="L81" s="312"/>
      <c r="M81" s="321"/>
      <c r="N81" s="121"/>
    </row>
    <row r="82" spans="1:14" ht="81.75" hidden="1" customHeight="1" x14ac:dyDescent="0.25">
      <c r="A82" s="405"/>
      <c r="B82" s="20"/>
      <c r="C82" s="305"/>
      <c r="D82" s="306"/>
      <c r="E82" s="55" t="s">
        <v>18</v>
      </c>
      <c r="F82" s="56" t="s">
        <v>46</v>
      </c>
      <c r="G82" s="57" t="s">
        <v>20</v>
      </c>
      <c r="H82" s="58">
        <v>0</v>
      </c>
      <c r="I82" s="58">
        <v>0</v>
      </c>
      <c r="J82" s="59">
        <v>0</v>
      </c>
      <c r="K82" s="401"/>
      <c r="L82" s="312"/>
      <c r="M82" s="321"/>
      <c r="N82" s="121"/>
    </row>
    <row r="83" spans="1:14" ht="31.5" hidden="1" customHeight="1" x14ac:dyDescent="0.25">
      <c r="A83" s="405"/>
      <c r="B83" s="21"/>
      <c r="C83" s="305"/>
      <c r="D83" s="306"/>
      <c r="E83" s="55" t="s">
        <v>24</v>
      </c>
      <c r="F83" s="60" t="s">
        <v>25</v>
      </c>
      <c r="G83" s="57" t="s">
        <v>26</v>
      </c>
      <c r="H83" s="61">
        <v>0</v>
      </c>
      <c r="I83" s="61">
        <v>0</v>
      </c>
      <c r="J83" s="59">
        <v>0</v>
      </c>
      <c r="K83" s="59">
        <v>0</v>
      </c>
      <c r="L83" s="312"/>
      <c r="M83" s="321"/>
      <c r="N83" s="121"/>
    </row>
    <row r="84" spans="1:14" ht="81.75" hidden="1" customHeight="1" x14ac:dyDescent="0.25">
      <c r="A84" s="405"/>
      <c r="B84" s="7">
        <v>0</v>
      </c>
      <c r="C84" s="305" t="s">
        <v>60</v>
      </c>
      <c r="D84" s="306" t="s">
        <v>17</v>
      </c>
      <c r="E84" s="55" t="s">
        <v>18</v>
      </c>
      <c r="F84" s="56" t="s">
        <v>153</v>
      </c>
      <c r="G84" s="57" t="s">
        <v>20</v>
      </c>
      <c r="H84" s="58">
        <v>0</v>
      </c>
      <c r="I84" s="58">
        <v>0</v>
      </c>
      <c r="J84" s="59">
        <v>0</v>
      </c>
      <c r="K84" s="401">
        <v>0</v>
      </c>
      <c r="L84" s="312">
        <v>0</v>
      </c>
      <c r="M84" s="321"/>
      <c r="N84" s="121"/>
    </row>
    <row r="85" spans="1:14" ht="81.75" hidden="1" customHeight="1" x14ac:dyDescent="0.25">
      <c r="A85" s="405"/>
      <c r="B85" s="20"/>
      <c r="C85" s="305"/>
      <c r="D85" s="306"/>
      <c r="E85" s="55" t="s">
        <v>18</v>
      </c>
      <c r="F85" s="56" t="s">
        <v>90</v>
      </c>
      <c r="G85" s="57" t="s">
        <v>20</v>
      </c>
      <c r="H85" s="58">
        <v>0</v>
      </c>
      <c r="I85" s="58">
        <v>0</v>
      </c>
      <c r="J85" s="59">
        <v>0</v>
      </c>
      <c r="K85" s="401"/>
      <c r="L85" s="312"/>
      <c r="M85" s="321"/>
      <c r="N85" s="121"/>
    </row>
    <row r="86" spans="1:14" ht="81.75" hidden="1" customHeight="1" x14ac:dyDescent="0.25">
      <c r="A86" s="405"/>
      <c r="B86" s="20"/>
      <c r="C86" s="305"/>
      <c r="D86" s="306"/>
      <c r="E86" s="55" t="s">
        <v>18</v>
      </c>
      <c r="F86" s="56" t="s">
        <v>46</v>
      </c>
      <c r="G86" s="57" t="s">
        <v>20</v>
      </c>
      <c r="H86" s="58">
        <v>0</v>
      </c>
      <c r="I86" s="58">
        <v>0</v>
      </c>
      <c r="J86" s="59">
        <v>0</v>
      </c>
      <c r="K86" s="401"/>
      <c r="L86" s="312"/>
      <c r="M86" s="321"/>
      <c r="N86" s="121"/>
    </row>
    <row r="87" spans="1:14" ht="31.5" hidden="1" customHeight="1" x14ac:dyDescent="0.25">
      <c r="A87" s="405"/>
      <c r="B87" s="21"/>
      <c r="C87" s="305"/>
      <c r="D87" s="306"/>
      <c r="E87" s="55" t="s">
        <v>24</v>
      </c>
      <c r="F87" s="60" t="s">
        <v>25</v>
      </c>
      <c r="G87" s="57" t="s">
        <v>26</v>
      </c>
      <c r="H87" s="61">
        <v>0</v>
      </c>
      <c r="I87" s="61">
        <v>0</v>
      </c>
      <c r="J87" s="59">
        <v>0</v>
      </c>
      <c r="K87" s="59">
        <v>0</v>
      </c>
      <c r="L87" s="312"/>
      <c r="M87" s="321"/>
      <c r="N87" s="121"/>
    </row>
    <row r="88" spans="1:14" ht="81.75" hidden="1" customHeight="1" x14ac:dyDescent="0.25">
      <c r="A88" s="405"/>
      <c r="B88" s="7" t="s">
        <v>61</v>
      </c>
      <c r="C88" s="305" t="s">
        <v>62</v>
      </c>
      <c r="D88" s="306" t="s">
        <v>17</v>
      </c>
      <c r="E88" s="55" t="s">
        <v>18</v>
      </c>
      <c r="F88" s="56" t="s">
        <v>153</v>
      </c>
      <c r="G88" s="57" t="s">
        <v>20</v>
      </c>
      <c r="H88" s="58">
        <v>0</v>
      </c>
      <c r="I88" s="58">
        <v>0</v>
      </c>
      <c r="J88" s="59">
        <v>0</v>
      </c>
      <c r="K88" s="401">
        <v>0</v>
      </c>
      <c r="L88" s="312">
        <v>0</v>
      </c>
      <c r="M88" s="321"/>
      <c r="N88" s="121"/>
    </row>
    <row r="89" spans="1:14" ht="81.75" hidden="1" customHeight="1" x14ac:dyDescent="0.25">
      <c r="A89" s="405"/>
      <c r="B89" s="20"/>
      <c r="C89" s="305"/>
      <c r="D89" s="306"/>
      <c r="E89" s="55" t="s">
        <v>18</v>
      </c>
      <c r="F89" s="56" t="s">
        <v>90</v>
      </c>
      <c r="G89" s="57" t="s">
        <v>20</v>
      </c>
      <c r="H89" s="58">
        <v>0</v>
      </c>
      <c r="I89" s="58">
        <v>0</v>
      </c>
      <c r="J89" s="59">
        <v>0</v>
      </c>
      <c r="K89" s="401"/>
      <c r="L89" s="312"/>
      <c r="M89" s="321"/>
      <c r="N89" s="121"/>
    </row>
    <row r="90" spans="1:14" ht="81.75" hidden="1" customHeight="1" x14ac:dyDescent="0.25">
      <c r="A90" s="405"/>
      <c r="B90" s="20"/>
      <c r="C90" s="305"/>
      <c r="D90" s="306"/>
      <c r="E90" s="55" t="s">
        <v>18</v>
      </c>
      <c r="F90" s="56" t="s">
        <v>46</v>
      </c>
      <c r="G90" s="57" t="s">
        <v>20</v>
      </c>
      <c r="H90" s="58">
        <v>0</v>
      </c>
      <c r="I90" s="58">
        <v>0</v>
      </c>
      <c r="J90" s="59">
        <v>0</v>
      </c>
      <c r="K90" s="401"/>
      <c r="L90" s="312"/>
      <c r="M90" s="321"/>
      <c r="N90" s="121"/>
    </row>
    <row r="91" spans="1:14" ht="31.5" hidden="1" customHeight="1" x14ac:dyDescent="0.25">
      <c r="A91" s="405"/>
      <c r="B91" s="21"/>
      <c r="C91" s="305"/>
      <c r="D91" s="306"/>
      <c r="E91" s="55" t="s">
        <v>24</v>
      </c>
      <c r="F91" s="60" t="s">
        <v>25</v>
      </c>
      <c r="G91" s="57" t="s">
        <v>26</v>
      </c>
      <c r="H91" s="61">
        <v>0</v>
      </c>
      <c r="I91" s="61">
        <v>0</v>
      </c>
      <c r="J91" s="59">
        <v>0</v>
      </c>
      <c r="K91" s="59">
        <v>0</v>
      </c>
      <c r="L91" s="312"/>
      <c r="M91" s="321"/>
      <c r="N91" s="121"/>
    </row>
    <row r="92" spans="1:14" ht="81.75" customHeight="1" x14ac:dyDescent="0.25">
      <c r="A92" s="405"/>
      <c r="B92" s="7" t="s">
        <v>63</v>
      </c>
      <c r="C92" s="305" t="s">
        <v>64</v>
      </c>
      <c r="D92" s="306" t="s">
        <v>17</v>
      </c>
      <c r="E92" s="55" t="s">
        <v>18</v>
      </c>
      <c r="F92" s="9" t="s">
        <v>19</v>
      </c>
      <c r="G92" s="57" t="s">
        <v>20</v>
      </c>
      <c r="H92" s="58">
        <v>100</v>
      </c>
      <c r="I92" s="58">
        <v>100</v>
      </c>
      <c r="J92" s="12">
        <f>IF(I92/H92*100&gt;100,100,I92/H92*100)</f>
        <v>100</v>
      </c>
      <c r="K92" s="278">
        <f>(J92+J93+J94)/3</f>
        <v>99.799483378256966</v>
      </c>
      <c r="L92" s="281">
        <f>(K92+K95)/2</f>
        <v>99.559348345709424</v>
      </c>
      <c r="M92" s="321"/>
      <c r="N92" s="316"/>
    </row>
    <row r="93" spans="1:14" ht="81.75" customHeight="1" x14ac:dyDescent="0.25">
      <c r="A93" s="405"/>
      <c r="B93" s="20"/>
      <c r="C93" s="305"/>
      <c r="D93" s="306"/>
      <c r="E93" s="55" t="s">
        <v>18</v>
      </c>
      <c r="F93" s="56" t="s">
        <v>90</v>
      </c>
      <c r="G93" s="57" t="s">
        <v>20</v>
      </c>
      <c r="H93" s="58">
        <v>96.993464052287592</v>
      </c>
      <c r="I93" s="58">
        <v>96.41</v>
      </c>
      <c r="J93" s="12">
        <f>IF(I93/H93*100&gt;100,100,I93/H93*100)</f>
        <v>99.398450134770883</v>
      </c>
      <c r="K93" s="279"/>
      <c r="L93" s="282"/>
      <c r="M93" s="321"/>
      <c r="N93" s="317"/>
    </row>
    <row r="94" spans="1:14" ht="81.75" customHeight="1" x14ac:dyDescent="0.25">
      <c r="A94" s="405"/>
      <c r="B94" s="20"/>
      <c r="C94" s="305"/>
      <c r="D94" s="306"/>
      <c r="E94" s="55" t="s">
        <v>18</v>
      </c>
      <c r="F94" s="56" t="s">
        <v>46</v>
      </c>
      <c r="G94" s="57" t="s">
        <v>20</v>
      </c>
      <c r="H94" s="58">
        <v>100</v>
      </c>
      <c r="I94" s="58">
        <v>100</v>
      </c>
      <c r="J94" s="12">
        <f>IF(I94/H94*100&gt;100,100,I94/H94*100)</f>
        <v>100</v>
      </c>
      <c r="K94" s="280"/>
      <c r="L94" s="282"/>
      <c r="M94" s="321"/>
      <c r="N94" s="317"/>
    </row>
    <row r="95" spans="1:14" ht="31.5" x14ac:dyDescent="0.25">
      <c r="A95" s="405"/>
      <c r="B95" s="21"/>
      <c r="C95" s="305"/>
      <c r="D95" s="306"/>
      <c r="E95" s="55" t="s">
        <v>24</v>
      </c>
      <c r="F95" s="60" t="s">
        <v>25</v>
      </c>
      <c r="G95" s="57" t="s">
        <v>26</v>
      </c>
      <c r="H95" s="53">
        <v>146.88888888888889</v>
      </c>
      <c r="I95" s="53">
        <v>145.88888888888889</v>
      </c>
      <c r="J95" s="16">
        <f>IF(I95/H95*100&gt;100,100,I95/H95*100)</f>
        <v>99.319213313161882</v>
      </c>
      <c r="K95" s="17">
        <f>J95</f>
        <v>99.319213313161882</v>
      </c>
      <c r="L95" s="283"/>
      <c r="M95" s="321"/>
      <c r="N95" s="318"/>
    </row>
    <row r="96" spans="1:14" ht="81.75" hidden="1" customHeight="1" x14ac:dyDescent="0.25">
      <c r="A96" s="405"/>
      <c r="B96" s="7" t="s">
        <v>65</v>
      </c>
      <c r="C96" s="305" t="s">
        <v>66</v>
      </c>
      <c r="D96" s="306" t="s">
        <v>17</v>
      </c>
      <c r="E96" s="55" t="s">
        <v>18</v>
      </c>
      <c r="F96" s="56" t="s">
        <v>153</v>
      </c>
      <c r="G96" s="57" t="s">
        <v>20</v>
      </c>
      <c r="H96" s="58">
        <v>0</v>
      </c>
      <c r="I96" s="58">
        <v>0</v>
      </c>
      <c r="J96" s="59">
        <v>0</v>
      </c>
      <c r="K96" s="401">
        <v>0</v>
      </c>
      <c r="L96" s="312">
        <v>0</v>
      </c>
      <c r="M96" s="321"/>
      <c r="N96" s="121"/>
    </row>
    <row r="97" spans="1:14" ht="81.75" hidden="1" customHeight="1" x14ac:dyDescent="0.25">
      <c r="A97" s="405"/>
      <c r="B97" s="20"/>
      <c r="C97" s="305"/>
      <c r="D97" s="306"/>
      <c r="E97" s="55" t="s">
        <v>18</v>
      </c>
      <c r="F97" s="56" t="s">
        <v>90</v>
      </c>
      <c r="G97" s="57" t="s">
        <v>20</v>
      </c>
      <c r="H97" s="58">
        <v>0</v>
      </c>
      <c r="I97" s="58">
        <v>0</v>
      </c>
      <c r="J97" s="59">
        <v>0</v>
      </c>
      <c r="K97" s="401"/>
      <c r="L97" s="312"/>
      <c r="M97" s="321"/>
      <c r="N97" s="121"/>
    </row>
    <row r="98" spans="1:14" ht="81.75" hidden="1" customHeight="1" x14ac:dyDescent="0.25">
      <c r="A98" s="405"/>
      <c r="B98" s="20"/>
      <c r="C98" s="305"/>
      <c r="D98" s="306"/>
      <c r="E98" s="55" t="s">
        <v>18</v>
      </c>
      <c r="F98" s="56" t="s">
        <v>46</v>
      </c>
      <c r="G98" s="57" t="s">
        <v>20</v>
      </c>
      <c r="H98" s="58">
        <v>0</v>
      </c>
      <c r="I98" s="58">
        <v>0</v>
      </c>
      <c r="J98" s="59">
        <v>0</v>
      </c>
      <c r="K98" s="401"/>
      <c r="L98" s="312"/>
      <c r="M98" s="321"/>
      <c r="N98" s="121"/>
    </row>
    <row r="99" spans="1:14" ht="31.5" hidden="1" customHeight="1" x14ac:dyDescent="0.25">
      <c r="A99" s="405"/>
      <c r="B99" s="21"/>
      <c r="C99" s="305"/>
      <c r="D99" s="306"/>
      <c r="E99" s="55" t="s">
        <v>24</v>
      </c>
      <c r="F99" s="60" t="s">
        <v>25</v>
      </c>
      <c r="G99" s="57" t="s">
        <v>26</v>
      </c>
      <c r="H99" s="61">
        <v>0</v>
      </c>
      <c r="I99" s="61">
        <v>0</v>
      </c>
      <c r="J99" s="59">
        <v>0</v>
      </c>
      <c r="K99" s="59">
        <v>0</v>
      </c>
      <c r="L99" s="312"/>
      <c r="M99" s="321"/>
      <c r="N99" s="121"/>
    </row>
    <row r="100" spans="1:14" ht="81.75" hidden="1" customHeight="1" x14ac:dyDescent="0.25">
      <c r="A100" s="405"/>
      <c r="B100" s="7" t="s">
        <v>67</v>
      </c>
      <c r="C100" s="305" t="s">
        <v>68</v>
      </c>
      <c r="D100" s="306" t="s">
        <v>17</v>
      </c>
      <c r="E100" s="55" t="s">
        <v>18</v>
      </c>
      <c r="F100" s="56" t="s">
        <v>153</v>
      </c>
      <c r="G100" s="57" t="s">
        <v>20</v>
      </c>
      <c r="H100" s="58">
        <v>0</v>
      </c>
      <c r="I100" s="58">
        <v>0</v>
      </c>
      <c r="J100" s="59">
        <v>0</v>
      </c>
      <c r="K100" s="401">
        <v>0</v>
      </c>
      <c r="L100" s="312">
        <v>0</v>
      </c>
      <c r="M100" s="321"/>
      <c r="N100" s="121"/>
    </row>
    <row r="101" spans="1:14" ht="81.75" hidden="1" customHeight="1" x14ac:dyDescent="0.25">
      <c r="A101" s="405"/>
      <c r="B101" s="20"/>
      <c r="C101" s="305"/>
      <c r="D101" s="306"/>
      <c r="E101" s="55" t="s">
        <v>18</v>
      </c>
      <c r="F101" s="56" t="s">
        <v>90</v>
      </c>
      <c r="G101" s="57" t="s">
        <v>20</v>
      </c>
      <c r="H101" s="58">
        <v>0</v>
      </c>
      <c r="I101" s="58">
        <v>0</v>
      </c>
      <c r="J101" s="59">
        <v>0</v>
      </c>
      <c r="K101" s="401"/>
      <c r="L101" s="312"/>
      <c r="M101" s="321"/>
      <c r="N101" s="121"/>
    </row>
    <row r="102" spans="1:14" ht="81.75" hidden="1" customHeight="1" x14ac:dyDescent="0.25">
      <c r="A102" s="405"/>
      <c r="B102" s="20"/>
      <c r="C102" s="305"/>
      <c r="D102" s="306"/>
      <c r="E102" s="55" t="s">
        <v>18</v>
      </c>
      <c r="F102" s="56" t="s">
        <v>69</v>
      </c>
      <c r="G102" s="57" t="s">
        <v>20</v>
      </c>
      <c r="H102" s="58">
        <v>0</v>
      </c>
      <c r="I102" s="58">
        <v>0</v>
      </c>
      <c r="J102" s="59">
        <v>0</v>
      </c>
      <c r="K102" s="401"/>
      <c r="L102" s="312"/>
      <c r="M102" s="321"/>
      <c r="N102" s="121"/>
    </row>
    <row r="103" spans="1:14" ht="31.5" hidden="1" customHeight="1" x14ac:dyDescent="0.25">
      <c r="A103" s="405"/>
      <c r="B103" s="21"/>
      <c r="C103" s="305"/>
      <c r="D103" s="306"/>
      <c r="E103" s="55" t="s">
        <v>24</v>
      </c>
      <c r="F103" s="60" t="s">
        <v>25</v>
      </c>
      <c r="G103" s="57" t="s">
        <v>26</v>
      </c>
      <c r="H103" s="61">
        <v>0</v>
      </c>
      <c r="I103" s="61">
        <v>0</v>
      </c>
      <c r="J103" s="59">
        <v>0</v>
      </c>
      <c r="K103" s="59">
        <v>0</v>
      </c>
      <c r="L103" s="312"/>
      <c r="M103" s="321"/>
      <c r="N103" s="121"/>
    </row>
    <row r="104" spans="1:14" ht="81.75" hidden="1" customHeight="1" x14ac:dyDescent="0.25">
      <c r="A104" s="405"/>
      <c r="B104" s="7">
        <v>0</v>
      </c>
      <c r="C104" s="305" t="s">
        <v>70</v>
      </c>
      <c r="D104" s="306" t="s">
        <v>17</v>
      </c>
      <c r="E104" s="55" t="s">
        <v>18</v>
      </c>
      <c r="F104" s="56" t="s">
        <v>153</v>
      </c>
      <c r="G104" s="57" t="s">
        <v>20</v>
      </c>
      <c r="H104" s="58">
        <v>0</v>
      </c>
      <c r="I104" s="58">
        <v>0</v>
      </c>
      <c r="J104" s="59">
        <v>0</v>
      </c>
      <c r="K104" s="401">
        <v>0</v>
      </c>
      <c r="L104" s="312">
        <v>0</v>
      </c>
      <c r="M104" s="321"/>
      <c r="N104" s="121"/>
    </row>
    <row r="105" spans="1:14" ht="81.75" hidden="1" customHeight="1" x14ac:dyDescent="0.25">
      <c r="A105" s="405"/>
      <c r="B105" s="20"/>
      <c r="C105" s="305"/>
      <c r="D105" s="306"/>
      <c r="E105" s="55" t="s">
        <v>18</v>
      </c>
      <c r="F105" s="56" t="s">
        <v>90</v>
      </c>
      <c r="G105" s="57" t="s">
        <v>20</v>
      </c>
      <c r="H105" s="58">
        <v>0</v>
      </c>
      <c r="I105" s="58">
        <v>0</v>
      </c>
      <c r="J105" s="59">
        <v>0</v>
      </c>
      <c r="K105" s="401"/>
      <c r="L105" s="312"/>
      <c r="M105" s="321"/>
      <c r="N105" s="121"/>
    </row>
    <row r="106" spans="1:14" ht="81.75" hidden="1" customHeight="1" x14ac:dyDescent="0.25">
      <c r="A106" s="405"/>
      <c r="B106" s="20"/>
      <c r="C106" s="305"/>
      <c r="D106" s="306"/>
      <c r="E106" s="55" t="s">
        <v>18</v>
      </c>
      <c r="F106" s="56" t="s">
        <v>69</v>
      </c>
      <c r="G106" s="57" t="s">
        <v>20</v>
      </c>
      <c r="H106" s="58">
        <v>0</v>
      </c>
      <c r="I106" s="58">
        <v>0</v>
      </c>
      <c r="J106" s="59">
        <v>0</v>
      </c>
      <c r="K106" s="401"/>
      <c r="L106" s="312"/>
      <c r="M106" s="321"/>
      <c r="N106" s="121"/>
    </row>
    <row r="107" spans="1:14" ht="31.5" hidden="1" customHeight="1" x14ac:dyDescent="0.25">
      <c r="A107" s="405"/>
      <c r="B107" s="21"/>
      <c r="C107" s="305"/>
      <c r="D107" s="306"/>
      <c r="E107" s="55" t="s">
        <v>24</v>
      </c>
      <c r="F107" s="60" t="s">
        <v>25</v>
      </c>
      <c r="G107" s="57" t="s">
        <v>26</v>
      </c>
      <c r="H107" s="61">
        <v>0</v>
      </c>
      <c r="I107" s="61">
        <v>0</v>
      </c>
      <c r="J107" s="59">
        <v>0</v>
      </c>
      <c r="K107" s="59">
        <v>0</v>
      </c>
      <c r="L107" s="312"/>
      <c r="M107" s="321"/>
      <c r="N107" s="121"/>
    </row>
    <row r="108" spans="1:14" ht="81.75" hidden="1" customHeight="1" x14ac:dyDescent="0.25">
      <c r="A108" s="405"/>
      <c r="B108" s="7" t="s">
        <v>71</v>
      </c>
      <c r="C108" s="305" t="s">
        <v>72</v>
      </c>
      <c r="D108" s="306" t="s">
        <v>17</v>
      </c>
      <c r="E108" s="55" t="s">
        <v>18</v>
      </c>
      <c r="F108" s="9" t="s">
        <v>19</v>
      </c>
      <c r="G108" s="57" t="s">
        <v>20</v>
      </c>
      <c r="H108" s="58">
        <v>0</v>
      </c>
      <c r="I108" s="58">
        <v>0</v>
      </c>
      <c r="J108" s="59">
        <v>0</v>
      </c>
      <c r="K108" s="401">
        <v>0</v>
      </c>
      <c r="L108" s="312">
        <v>0</v>
      </c>
      <c r="M108" s="321"/>
      <c r="N108" s="121"/>
    </row>
    <row r="109" spans="1:14" ht="81.75" hidden="1" customHeight="1" x14ac:dyDescent="0.25">
      <c r="A109" s="405"/>
      <c r="B109" s="20"/>
      <c r="C109" s="305"/>
      <c r="D109" s="306"/>
      <c r="E109" s="55" t="s">
        <v>18</v>
      </c>
      <c r="F109" s="56" t="s">
        <v>90</v>
      </c>
      <c r="G109" s="57" t="s">
        <v>20</v>
      </c>
      <c r="H109" s="58">
        <v>0</v>
      </c>
      <c r="I109" s="58">
        <v>0</v>
      </c>
      <c r="J109" s="59">
        <v>0</v>
      </c>
      <c r="K109" s="401"/>
      <c r="L109" s="312"/>
      <c r="M109" s="321"/>
      <c r="N109" s="121"/>
    </row>
    <row r="110" spans="1:14" ht="81.75" hidden="1" customHeight="1" x14ac:dyDescent="0.25">
      <c r="A110" s="405"/>
      <c r="B110" s="20"/>
      <c r="C110" s="305"/>
      <c r="D110" s="306"/>
      <c r="E110" s="55" t="s">
        <v>18</v>
      </c>
      <c r="F110" s="56" t="s">
        <v>69</v>
      </c>
      <c r="G110" s="57" t="s">
        <v>20</v>
      </c>
      <c r="H110" s="58">
        <v>0</v>
      </c>
      <c r="I110" s="58">
        <v>0</v>
      </c>
      <c r="J110" s="59">
        <v>0</v>
      </c>
      <c r="K110" s="401"/>
      <c r="L110" s="312"/>
      <c r="M110" s="321"/>
      <c r="N110" s="121"/>
    </row>
    <row r="111" spans="1:14" ht="31.5" hidden="1" customHeight="1" x14ac:dyDescent="0.25">
      <c r="A111" s="405"/>
      <c r="B111" s="21"/>
      <c r="C111" s="305"/>
      <c r="D111" s="306"/>
      <c r="E111" s="55" t="s">
        <v>24</v>
      </c>
      <c r="F111" s="60" t="s">
        <v>25</v>
      </c>
      <c r="G111" s="57" t="s">
        <v>26</v>
      </c>
      <c r="H111" s="53">
        <v>0</v>
      </c>
      <c r="I111" s="53">
        <v>0</v>
      </c>
      <c r="J111" s="59">
        <v>0</v>
      </c>
      <c r="K111" s="59">
        <v>0</v>
      </c>
      <c r="L111" s="312"/>
      <c r="M111" s="321"/>
      <c r="N111" s="121"/>
    </row>
    <row r="112" spans="1:14" ht="81.75" hidden="1" customHeight="1" x14ac:dyDescent="0.25">
      <c r="A112" s="405"/>
      <c r="B112" s="7" t="s">
        <v>73</v>
      </c>
      <c r="C112" s="305" t="s">
        <v>74</v>
      </c>
      <c r="D112" s="306" t="s">
        <v>17</v>
      </c>
      <c r="E112" s="55" t="s">
        <v>18</v>
      </c>
      <c r="F112" s="56" t="s">
        <v>153</v>
      </c>
      <c r="G112" s="57" t="s">
        <v>20</v>
      </c>
      <c r="H112" s="58">
        <v>0</v>
      </c>
      <c r="I112" s="58">
        <v>0</v>
      </c>
      <c r="J112" s="59">
        <v>0</v>
      </c>
      <c r="K112" s="401">
        <v>0</v>
      </c>
      <c r="L112" s="312">
        <v>0</v>
      </c>
      <c r="M112" s="321"/>
      <c r="N112" s="121"/>
    </row>
    <row r="113" spans="1:14" ht="81.75" hidden="1" customHeight="1" x14ac:dyDescent="0.25">
      <c r="A113" s="405"/>
      <c r="B113" s="20"/>
      <c r="C113" s="305"/>
      <c r="D113" s="306"/>
      <c r="E113" s="55" t="s">
        <v>18</v>
      </c>
      <c r="F113" s="56" t="s">
        <v>90</v>
      </c>
      <c r="G113" s="57" t="s">
        <v>20</v>
      </c>
      <c r="H113" s="58">
        <v>0</v>
      </c>
      <c r="I113" s="58">
        <v>0</v>
      </c>
      <c r="J113" s="59">
        <v>0</v>
      </c>
      <c r="K113" s="401"/>
      <c r="L113" s="312"/>
      <c r="M113" s="321"/>
      <c r="N113" s="121"/>
    </row>
    <row r="114" spans="1:14" ht="81.75" hidden="1" customHeight="1" x14ac:dyDescent="0.25">
      <c r="A114" s="405"/>
      <c r="B114" s="20"/>
      <c r="C114" s="305"/>
      <c r="D114" s="306"/>
      <c r="E114" s="55" t="s">
        <v>18</v>
      </c>
      <c r="F114" s="56" t="s">
        <v>69</v>
      </c>
      <c r="G114" s="57" t="s">
        <v>20</v>
      </c>
      <c r="H114" s="58">
        <v>0</v>
      </c>
      <c r="I114" s="58">
        <v>0</v>
      </c>
      <c r="J114" s="59">
        <v>0</v>
      </c>
      <c r="K114" s="401"/>
      <c r="L114" s="312"/>
      <c r="M114" s="321"/>
      <c r="N114" s="121"/>
    </row>
    <row r="115" spans="1:14" ht="31.5" hidden="1" customHeight="1" x14ac:dyDescent="0.25">
      <c r="A115" s="405"/>
      <c r="B115" s="21"/>
      <c r="C115" s="305"/>
      <c r="D115" s="306"/>
      <c r="E115" s="55" t="s">
        <v>24</v>
      </c>
      <c r="F115" s="60" t="s">
        <v>25</v>
      </c>
      <c r="G115" s="57" t="s">
        <v>26</v>
      </c>
      <c r="H115" s="61">
        <v>0</v>
      </c>
      <c r="I115" s="61">
        <v>0</v>
      </c>
      <c r="J115" s="59">
        <v>0</v>
      </c>
      <c r="K115" s="59">
        <v>0</v>
      </c>
      <c r="L115" s="312"/>
      <c r="M115" s="321"/>
      <c r="N115" s="121"/>
    </row>
    <row r="116" spans="1:14" ht="81.75" hidden="1" customHeight="1" x14ac:dyDescent="0.25">
      <c r="A116" s="405"/>
      <c r="B116" s="7">
        <v>0</v>
      </c>
      <c r="C116" s="305" t="s">
        <v>75</v>
      </c>
      <c r="D116" s="306" t="s">
        <v>17</v>
      </c>
      <c r="E116" s="55" t="s">
        <v>18</v>
      </c>
      <c r="F116" s="56" t="s">
        <v>153</v>
      </c>
      <c r="G116" s="57" t="s">
        <v>20</v>
      </c>
      <c r="H116" s="58">
        <v>0</v>
      </c>
      <c r="I116" s="58">
        <v>0</v>
      </c>
      <c r="J116" s="59">
        <v>0</v>
      </c>
      <c r="K116" s="401">
        <v>0</v>
      </c>
      <c r="L116" s="312">
        <v>0</v>
      </c>
      <c r="M116" s="321"/>
      <c r="N116" s="121"/>
    </row>
    <row r="117" spans="1:14" ht="81.75" hidden="1" customHeight="1" x14ac:dyDescent="0.25">
      <c r="A117" s="405"/>
      <c r="B117" s="20"/>
      <c r="C117" s="305"/>
      <c r="D117" s="306"/>
      <c r="E117" s="55" t="s">
        <v>18</v>
      </c>
      <c r="F117" s="56" t="s">
        <v>90</v>
      </c>
      <c r="G117" s="57" t="s">
        <v>20</v>
      </c>
      <c r="H117" s="58">
        <v>0</v>
      </c>
      <c r="I117" s="58">
        <v>0</v>
      </c>
      <c r="J117" s="59">
        <v>0</v>
      </c>
      <c r="K117" s="401"/>
      <c r="L117" s="312"/>
      <c r="M117" s="321"/>
      <c r="N117" s="121"/>
    </row>
    <row r="118" spans="1:14" ht="81.75" hidden="1" customHeight="1" x14ac:dyDescent="0.25">
      <c r="A118" s="405"/>
      <c r="B118" s="20"/>
      <c r="C118" s="305"/>
      <c r="D118" s="306"/>
      <c r="E118" s="55" t="s">
        <v>18</v>
      </c>
      <c r="F118" s="56" t="s">
        <v>69</v>
      </c>
      <c r="G118" s="57" t="s">
        <v>20</v>
      </c>
      <c r="H118" s="58">
        <v>0</v>
      </c>
      <c r="I118" s="58">
        <v>0</v>
      </c>
      <c r="J118" s="59">
        <v>0</v>
      </c>
      <c r="K118" s="401"/>
      <c r="L118" s="312"/>
      <c r="M118" s="321"/>
      <c r="N118" s="121"/>
    </row>
    <row r="119" spans="1:14" ht="31.5" hidden="1" customHeight="1" x14ac:dyDescent="0.25">
      <c r="A119" s="405"/>
      <c r="B119" s="21"/>
      <c r="C119" s="305"/>
      <c r="D119" s="306"/>
      <c r="E119" s="55" t="s">
        <v>24</v>
      </c>
      <c r="F119" s="60" t="s">
        <v>25</v>
      </c>
      <c r="G119" s="57" t="s">
        <v>26</v>
      </c>
      <c r="H119" s="61">
        <v>0</v>
      </c>
      <c r="I119" s="61">
        <v>0</v>
      </c>
      <c r="J119" s="59">
        <v>0</v>
      </c>
      <c r="K119" s="59">
        <v>0</v>
      </c>
      <c r="L119" s="312"/>
      <c r="M119" s="321"/>
      <c r="N119" s="121"/>
    </row>
    <row r="120" spans="1:14" ht="81.75" customHeight="1" x14ac:dyDescent="0.25">
      <c r="A120" s="405"/>
      <c r="B120" s="7" t="s">
        <v>73</v>
      </c>
      <c r="C120" s="305" t="s">
        <v>76</v>
      </c>
      <c r="D120" s="306" t="s">
        <v>17</v>
      </c>
      <c r="E120" s="55" t="s">
        <v>18</v>
      </c>
      <c r="F120" s="9" t="s">
        <v>19</v>
      </c>
      <c r="G120" s="57" t="s">
        <v>20</v>
      </c>
      <c r="H120" s="58">
        <v>100</v>
      </c>
      <c r="I120" s="58">
        <v>100</v>
      </c>
      <c r="J120" s="12">
        <f>IF(I120/H120*100&gt;100,100,I120/H120*100)</f>
        <v>100</v>
      </c>
      <c r="K120" s="278">
        <f>(J120+J121+J122)/3</f>
        <v>100</v>
      </c>
      <c r="L120" s="281">
        <f>(K120+K123)/2</f>
        <v>99.725776965265084</v>
      </c>
      <c r="M120" s="321"/>
      <c r="N120" s="316"/>
    </row>
    <row r="121" spans="1:14" ht="81.75" customHeight="1" x14ac:dyDescent="0.25">
      <c r="A121" s="405"/>
      <c r="B121" s="20"/>
      <c r="C121" s="305"/>
      <c r="D121" s="306"/>
      <c r="E121" s="55" t="s">
        <v>18</v>
      </c>
      <c r="F121" s="56" t="s">
        <v>90</v>
      </c>
      <c r="G121" s="57" t="s">
        <v>20</v>
      </c>
      <c r="H121" s="58">
        <v>100</v>
      </c>
      <c r="I121" s="58">
        <v>100</v>
      </c>
      <c r="J121" s="12">
        <f>IF(I121/H121*100&gt;100,100,I121/H121*100)</f>
        <v>100</v>
      </c>
      <c r="K121" s="279"/>
      <c r="L121" s="282"/>
      <c r="M121" s="321"/>
      <c r="N121" s="317"/>
    </row>
    <row r="122" spans="1:14" ht="81.75" customHeight="1" x14ac:dyDescent="0.25">
      <c r="A122" s="405"/>
      <c r="B122" s="20"/>
      <c r="C122" s="305"/>
      <c r="D122" s="306"/>
      <c r="E122" s="55" t="s">
        <v>18</v>
      </c>
      <c r="F122" s="56" t="s">
        <v>69</v>
      </c>
      <c r="G122" s="57" t="s">
        <v>20</v>
      </c>
      <c r="H122" s="58">
        <v>100</v>
      </c>
      <c r="I122" s="58">
        <v>100</v>
      </c>
      <c r="J122" s="12">
        <f>IF(I122/H122*100&gt;100,100,I122/H122*100)</f>
        <v>100</v>
      </c>
      <c r="K122" s="280"/>
      <c r="L122" s="282"/>
      <c r="M122" s="321"/>
      <c r="N122" s="317"/>
    </row>
    <row r="123" spans="1:14" ht="31.5" x14ac:dyDescent="0.25">
      <c r="A123" s="405"/>
      <c r="B123" s="21"/>
      <c r="C123" s="305"/>
      <c r="D123" s="306"/>
      <c r="E123" s="55" t="s">
        <v>24</v>
      </c>
      <c r="F123" s="60" t="s">
        <v>25</v>
      </c>
      <c r="G123" s="57" t="s">
        <v>26</v>
      </c>
      <c r="H123" s="53">
        <v>60.777777777777779</v>
      </c>
      <c r="I123" s="53">
        <v>60.444444444444443</v>
      </c>
      <c r="J123" s="16">
        <f>IF(I123/H123*100&gt;100,100,I123/H123*100)</f>
        <v>99.451553930530153</v>
      </c>
      <c r="K123" s="17">
        <f>J123</f>
        <v>99.451553930530153</v>
      </c>
      <c r="L123" s="283"/>
      <c r="M123" s="321"/>
      <c r="N123" s="318"/>
    </row>
    <row r="124" spans="1:14" ht="81.75" hidden="1" customHeight="1" x14ac:dyDescent="0.25">
      <c r="A124" s="405"/>
      <c r="B124" s="7" t="s">
        <v>77</v>
      </c>
      <c r="C124" s="305" t="s">
        <v>78</v>
      </c>
      <c r="D124" s="306" t="s">
        <v>17</v>
      </c>
      <c r="E124" s="55" t="s">
        <v>18</v>
      </c>
      <c r="F124" s="56" t="s">
        <v>153</v>
      </c>
      <c r="G124" s="57" t="s">
        <v>20</v>
      </c>
      <c r="H124" s="58">
        <v>0</v>
      </c>
      <c r="I124" s="58">
        <v>0</v>
      </c>
      <c r="J124" s="59">
        <v>0</v>
      </c>
      <c r="K124" s="401">
        <v>0</v>
      </c>
      <c r="L124" s="312">
        <v>0</v>
      </c>
      <c r="M124" s="321"/>
      <c r="N124" s="121"/>
    </row>
    <row r="125" spans="1:14" ht="81.75" hidden="1" customHeight="1" x14ac:dyDescent="0.25">
      <c r="A125" s="405"/>
      <c r="B125" s="20"/>
      <c r="C125" s="305"/>
      <c r="D125" s="306"/>
      <c r="E125" s="55" t="s">
        <v>18</v>
      </c>
      <c r="F125" s="56" t="s">
        <v>90</v>
      </c>
      <c r="G125" s="57" t="s">
        <v>20</v>
      </c>
      <c r="H125" s="58">
        <v>0</v>
      </c>
      <c r="I125" s="58">
        <v>0</v>
      </c>
      <c r="J125" s="59">
        <v>0</v>
      </c>
      <c r="K125" s="401"/>
      <c r="L125" s="312"/>
      <c r="M125" s="321"/>
      <c r="N125" s="121"/>
    </row>
    <row r="126" spans="1:14" ht="81.75" hidden="1" customHeight="1" x14ac:dyDescent="0.25">
      <c r="A126" s="405"/>
      <c r="B126" s="20"/>
      <c r="C126" s="305"/>
      <c r="D126" s="306"/>
      <c r="E126" s="55" t="s">
        <v>18</v>
      </c>
      <c r="F126" s="56" t="s">
        <v>69</v>
      </c>
      <c r="G126" s="57" t="s">
        <v>20</v>
      </c>
      <c r="H126" s="58">
        <v>0</v>
      </c>
      <c r="I126" s="58">
        <v>0</v>
      </c>
      <c r="J126" s="59">
        <v>0</v>
      </c>
      <c r="K126" s="401"/>
      <c r="L126" s="312"/>
      <c r="M126" s="321"/>
      <c r="N126" s="121"/>
    </row>
    <row r="127" spans="1:14" ht="31.5" hidden="1" customHeight="1" x14ac:dyDescent="0.25">
      <c r="A127" s="405"/>
      <c r="B127" s="21"/>
      <c r="C127" s="305"/>
      <c r="D127" s="306"/>
      <c r="E127" s="55" t="s">
        <v>24</v>
      </c>
      <c r="F127" s="60" t="s">
        <v>25</v>
      </c>
      <c r="G127" s="57" t="s">
        <v>26</v>
      </c>
      <c r="H127" s="61">
        <v>0</v>
      </c>
      <c r="I127" s="61">
        <v>0</v>
      </c>
      <c r="J127" s="59">
        <v>0</v>
      </c>
      <c r="K127" s="59">
        <v>0</v>
      </c>
      <c r="L127" s="312"/>
      <c r="M127" s="321"/>
      <c r="N127" s="121"/>
    </row>
    <row r="128" spans="1:14" ht="81.75" hidden="1" customHeight="1" x14ac:dyDescent="0.25">
      <c r="A128" s="405"/>
      <c r="B128" s="7">
        <v>0</v>
      </c>
      <c r="C128" s="305" t="s">
        <v>79</v>
      </c>
      <c r="D128" s="306" t="s">
        <v>17</v>
      </c>
      <c r="E128" s="55" t="s">
        <v>18</v>
      </c>
      <c r="F128" s="56" t="s">
        <v>153</v>
      </c>
      <c r="G128" s="57" t="s">
        <v>20</v>
      </c>
      <c r="H128" s="58">
        <v>0</v>
      </c>
      <c r="I128" s="58">
        <v>0</v>
      </c>
      <c r="J128" s="59">
        <v>0</v>
      </c>
      <c r="K128" s="401">
        <v>0</v>
      </c>
      <c r="L128" s="312">
        <v>0</v>
      </c>
      <c r="M128" s="321"/>
      <c r="N128" s="121"/>
    </row>
    <row r="129" spans="1:14" ht="81.75" hidden="1" customHeight="1" x14ac:dyDescent="0.25">
      <c r="A129" s="405"/>
      <c r="B129" s="20"/>
      <c r="C129" s="305"/>
      <c r="D129" s="306"/>
      <c r="E129" s="55" t="s">
        <v>18</v>
      </c>
      <c r="F129" s="56" t="s">
        <v>90</v>
      </c>
      <c r="G129" s="57" t="s">
        <v>20</v>
      </c>
      <c r="H129" s="58">
        <v>0</v>
      </c>
      <c r="I129" s="58">
        <v>0</v>
      </c>
      <c r="J129" s="59">
        <v>0</v>
      </c>
      <c r="K129" s="401"/>
      <c r="L129" s="312"/>
      <c r="M129" s="321"/>
      <c r="N129" s="121"/>
    </row>
    <row r="130" spans="1:14" ht="81.75" hidden="1" customHeight="1" x14ac:dyDescent="0.25">
      <c r="A130" s="405"/>
      <c r="B130" s="20"/>
      <c r="C130" s="305"/>
      <c r="D130" s="306"/>
      <c r="E130" s="55" t="s">
        <v>18</v>
      </c>
      <c r="F130" s="56" t="s">
        <v>69</v>
      </c>
      <c r="G130" s="57" t="s">
        <v>20</v>
      </c>
      <c r="H130" s="58">
        <v>0</v>
      </c>
      <c r="I130" s="58">
        <v>0</v>
      </c>
      <c r="J130" s="59">
        <v>0</v>
      </c>
      <c r="K130" s="401"/>
      <c r="L130" s="312"/>
      <c r="M130" s="321"/>
      <c r="N130" s="121"/>
    </row>
    <row r="131" spans="1:14" ht="31.5" hidden="1" customHeight="1" x14ac:dyDescent="0.25">
      <c r="A131" s="405"/>
      <c r="B131" s="21"/>
      <c r="C131" s="305"/>
      <c r="D131" s="306"/>
      <c r="E131" s="55" t="s">
        <v>24</v>
      </c>
      <c r="F131" s="60" t="s">
        <v>25</v>
      </c>
      <c r="G131" s="57" t="s">
        <v>26</v>
      </c>
      <c r="H131" s="61">
        <v>0</v>
      </c>
      <c r="I131" s="61">
        <v>0</v>
      </c>
      <c r="J131" s="59">
        <v>0</v>
      </c>
      <c r="K131" s="59">
        <v>0</v>
      </c>
      <c r="L131" s="312"/>
      <c r="M131" s="321"/>
      <c r="N131" s="121"/>
    </row>
    <row r="132" spans="1:14" ht="81.75" hidden="1" customHeight="1" x14ac:dyDescent="0.25">
      <c r="A132" s="405"/>
      <c r="B132" s="7">
        <v>0</v>
      </c>
      <c r="C132" s="305" t="s">
        <v>80</v>
      </c>
      <c r="D132" s="306" t="s">
        <v>17</v>
      </c>
      <c r="E132" s="55" t="s">
        <v>18</v>
      </c>
      <c r="F132" s="56" t="s">
        <v>153</v>
      </c>
      <c r="G132" s="57" t="s">
        <v>20</v>
      </c>
      <c r="H132" s="58">
        <v>0</v>
      </c>
      <c r="I132" s="58">
        <v>0</v>
      </c>
      <c r="J132" s="59">
        <v>0</v>
      </c>
      <c r="K132" s="401">
        <v>0</v>
      </c>
      <c r="L132" s="312">
        <v>0</v>
      </c>
      <c r="M132" s="321"/>
      <c r="N132" s="121"/>
    </row>
    <row r="133" spans="1:14" ht="81.75" hidden="1" customHeight="1" x14ac:dyDescent="0.25">
      <c r="A133" s="405"/>
      <c r="B133" s="20"/>
      <c r="C133" s="305"/>
      <c r="D133" s="306"/>
      <c r="E133" s="55" t="s">
        <v>18</v>
      </c>
      <c r="F133" s="56" t="s">
        <v>90</v>
      </c>
      <c r="G133" s="57" t="s">
        <v>20</v>
      </c>
      <c r="H133" s="58">
        <v>0</v>
      </c>
      <c r="I133" s="58">
        <v>0</v>
      </c>
      <c r="J133" s="59">
        <v>0</v>
      </c>
      <c r="K133" s="401"/>
      <c r="L133" s="312"/>
      <c r="M133" s="321"/>
      <c r="N133" s="121"/>
    </row>
    <row r="134" spans="1:14" ht="81.75" hidden="1" customHeight="1" x14ac:dyDescent="0.25">
      <c r="A134" s="405"/>
      <c r="B134" s="20"/>
      <c r="C134" s="305"/>
      <c r="D134" s="306"/>
      <c r="E134" s="55" t="s">
        <v>18</v>
      </c>
      <c r="F134" s="56" t="s">
        <v>69</v>
      </c>
      <c r="G134" s="57" t="s">
        <v>20</v>
      </c>
      <c r="H134" s="58">
        <v>0</v>
      </c>
      <c r="I134" s="58">
        <v>0</v>
      </c>
      <c r="J134" s="59">
        <v>0</v>
      </c>
      <c r="K134" s="401"/>
      <c r="L134" s="312"/>
      <c r="M134" s="321"/>
      <c r="N134" s="121"/>
    </row>
    <row r="135" spans="1:14" ht="31.5" hidden="1" customHeight="1" x14ac:dyDescent="0.25">
      <c r="A135" s="405"/>
      <c r="B135" s="21"/>
      <c r="C135" s="305"/>
      <c r="D135" s="306"/>
      <c r="E135" s="55" t="s">
        <v>24</v>
      </c>
      <c r="F135" s="60" t="s">
        <v>25</v>
      </c>
      <c r="G135" s="57" t="s">
        <v>26</v>
      </c>
      <c r="H135" s="61">
        <v>0</v>
      </c>
      <c r="I135" s="61">
        <v>0</v>
      </c>
      <c r="J135" s="59">
        <v>0</v>
      </c>
      <c r="K135" s="59">
        <v>0</v>
      </c>
      <c r="L135" s="312"/>
      <c r="M135" s="321"/>
      <c r="N135" s="121"/>
    </row>
    <row r="136" spans="1:14" ht="81.75" customHeight="1" x14ac:dyDescent="0.25">
      <c r="A136" s="405"/>
      <c r="B136" s="7" t="s">
        <v>81</v>
      </c>
      <c r="C136" s="305" t="s">
        <v>82</v>
      </c>
      <c r="D136" s="306" t="s">
        <v>17</v>
      </c>
      <c r="E136" s="55" t="s">
        <v>18</v>
      </c>
      <c r="F136" s="56" t="s">
        <v>153</v>
      </c>
      <c r="G136" s="57" t="s">
        <v>20</v>
      </c>
      <c r="H136" s="58">
        <v>100</v>
      </c>
      <c r="I136" s="58">
        <v>100</v>
      </c>
      <c r="J136" s="12">
        <f>IF(I136/H136*100&gt;100,100,I136/H136*100)</f>
        <v>100</v>
      </c>
      <c r="K136" s="278">
        <f>(J136+J137+J138)/2</f>
        <v>100</v>
      </c>
      <c r="L136" s="281">
        <f>(K136+K139)/2</f>
        <v>100</v>
      </c>
      <c r="M136" s="321"/>
      <c r="N136" s="316"/>
    </row>
    <row r="137" spans="1:14" ht="81.75" customHeight="1" x14ac:dyDescent="0.25">
      <c r="A137" s="405"/>
      <c r="B137" s="20"/>
      <c r="C137" s="305"/>
      <c r="D137" s="306"/>
      <c r="E137" s="55" t="s">
        <v>18</v>
      </c>
      <c r="F137" s="56" t="s">
        <v>90</v>
      </c>
      <c r="G137" s="57" t="s">
        <v>20</v>
      </c>
      <c r="H137" s="58">
        <v>95.044943820224717</v>
      </c>
      <c r="I137" s="58">
        <v>100</v>
      </c>
      <c r="J137" s="12">
        <f>IF(I137/H137*100&gt;100,100,I137/H137*100)</f>
        <v>100</v>
      </c>
      <c r="K137" s="279"/>
      <c r="L137" s="282"/>
      <c r="M137" s="321"/>
      <c r="N137" s="317"/>
    </row>
    <row r="138" spans="1:14" ht="81.75" customHeight="1" x14ac:dyDescent="0.25">
      <c r="A138" s="405"/>
      <c r="B138" s="20"/>
      <c r="C138" s="305"/>
      <c r="D138" s="306"/>
      <c r="E138" s="55" t="s">
        <v>18</v>
      </c>
      <c r="F138" s="56" t="s">
        <v>69</v>
      </c>
      <c r="G138" s="57" t="s">
        <v>20</v>
      </c>
      <c r="H138" s="58">
        <v>0</v>
      </c>
      <c r="I138" s="58">
        <v>0</v>
      </c>
      <c r="J138" s="12">
        <v>0</v>
      </c>
      <c r="K138" s="280"/>
      <c r="L138" s="282"/>
      <c r="M138" s="321"/>
      <c r="N138" s="317"/>
    </row>
    <row r="139" spans="1:14" ht="31.5" x14ac:dyDescent="0.25">
      <c r="A139" s="405"/>
      <c r="B139" s="21"/>
      <c r="C139" s="305"/>
      <c r="D139" s="306"/>
      <c r="E139" s="55" t="s">
        <v>24</v>
      </c>
      <c r="F139" s="60" t="s">
        <v>25</v>
      </c>
      <c r="G139" s="57" t="s">
        <v>26</v>
      </c>
      <c r="H139" s="62">
        <v>0.44444444444444442</v>
      </c>
      <c r="I139" s="62">
        <v>0.44444444444444442</v>
      </c>
      <c r="J139" s="16">
        <f>IF(I139/H139*100&gt;100,100,I139/H139*100)</f>
        <v>100</v>
      </c>
      <c r="K139" s="17">
        <f>J139</f>
        <v>100</v>
      </c>
      <c r="L139" s="283"/>
      <c r="M139" s="321"/>
      <c r="N139" s="318"/>
    </row>
    <row r="140" spans="1:14" ht="81.75" hidden="1" customHeight="1" x14ac:dyDescent="0.25">
      <c r="A140" s="405"/>
      <c r="B140" s="7" t="s">
        <v>83</v>
      </c>
      <c r="C140" s="305" t="s">
        <v>84</v>
      </c>
      <c r="D140" s="306" t="s">
        <v>17</v>
      </c>
      <c r="E140" s="55" t="s">
        <v>18</v>
      </c>
      <c r="F140" s="56" t="s">
        <v>153</v>
      </c>
      <c r="G140" s="57" t="s">
        <v>20</v>
      </c>
      <c r="H140" s="58">
        <v>0</v>
      </c>
      <c r="I140" s="58">
        <v>0</v>
      </c>
      <c r="J140" s="59">
        <v>0</v>
      </c>
      <c r="K140" s="401">
        <v>0</v>
      </c>
      <c r="L140" s="312">
        <v>0</v>
      </c>
      <c r="M140" s="321"/>
      <c r="N140" s="121"/>
    </row>
    <row r="141" spans="1:14" ht="81.75" hidden="1" customHeight="1" x14ac:dyDescent="0.25">
      <c r="A141" s="405"/>
      <c r="B141" s="20"/>
      <c r="C141" s="305"/>
      <c r="D141" s="306"/>
      <c r="E141" s="55" t="s">
        <v>18</v>
      </c>
      <c r="F141" s="56" t="s">
        <v>90</v>
      </c>
      <c r="G141" s="57" t="s">
        <v>20</v>
      </c>
      <c r="H141" s="58">
        <v>0</v>
      </c>
      <c r="I141" s="58">
        <v>0</v>
      </c>
      <c r="J141" s="59">
        <v>0</v>
      </c>
      <c r="K141" s="401"/>
      <c r="L141" s="312"/>
      <c r="M141" s="321"/>
      <c r="N141" s="121"/>
    </row>
    <row r="142" spans="1:14" ht="81.75" hidden="1" customHeight="1" x14ac:dyDescent="0.25">
      <c r="A142" s="405"/>
      <c r="B142" s="20"/>
      <c r="C142" s="305"/>
      <c r="D142" s="306"/>
      <c r="E142" s="55" t="s">
        <v>18</v>
      </c>
      <c r="F142" s="56" t="s">
        <v>69</v>
      </c>
      <c r="G142" s="57" t="s">
        <v>20</v>
      </c>
      <c r="H142" s="58">
        <v>0</v>
      </c>
      <c r="I142" s="58">
        <v>0</v>
      </c>
      <c r="J142" s="59">
        <v>0</v>
      </c>
      <c r="K142" s="401"/>
      <c r="L142" s="312"/>
      <c r="M142" s="321"/>
      <c r="N142" s="121"/>
    </row>
    <row r="143" spans="1:14" ht="31.5" hidden="1" customHeight="1" x14ac:dyDescent="0.25">
      <c r="A143" s="405"/>
      <c r="B143" s="21"/>
      <c r="C143" s="305"/>
      <c r="D143" s="306"/>
      <c r="E143" s="55" t="s">
        <v>24</v>
      </c>
      <c r="F143" s="60" t="s">
        <v>25</v>
      </c>
      <c r="G143" s="57" t="s">
        <v>26</v>
      </c>
      <c r="H143" s="61">
        <v>0</v>
      </c>
      <c r="I143" s="61">
        <v>0</v>
      </c>
      <c r="J143" s="59">
        <v>0</v>
      </c>
      <c r="K143" s="59">
        <v>0</v>
      </c>
      <c r="L143" s="312"/>
      <c r="M143" s="321"/>
      <c r="N143" s="121"/>
    </row>
    <row r="144" spans="1:14" ht="81.75" hidden="1" customHeight="1" x14ac:dyDescent="0.25">
      <c r="A144" s="405"/>
      <c r="B144" s="7" t="s">
        <v>85</v>
      </c>
      <c r="C144" s="305" t="s">
        <v>86</v>
      </c>
      <c r="D144" s="306" t="s">
        <v>17</v>
      </c>
      <c r="E144" s="55" t="s">
        <v>18</v>
      </c>
      <c r="F144" s="56" t="s">
        <v>153</v>
      </c>
      <c r="G144" s="57" t="s">
        <v>20</v>
      </c>
      <c r="H144" s="58">
        <v>0</v>
      </c>
      <c r="I144" s="58">
        <v>0</v>
      </c>
      <c r="J144" s="59">
        <v>0</v>
      </c>
      <c r="K144" s="401">
        <v>0</v>
      </c>
      <c r="L144" s="312">
        <v>0</v>
      </c>
      <c r="M144" s="321"/>
      <c r="N144" s="121"/>
    </row>
    <row r="145" spans="1:14" ht="81.75" hidden="1" customHeight="1" x14ac:dyDescent="0.25">
      <c r="A145" s="405"/>
      <c r="B145" s="20"/>
      <c r="C145" s="305"/>
      <c r="D145" s="306"/>
      <c r="E145" s="55" t="s">
        <v>18</v>
      </c>
      <c r="F145" s="56" t="s">
        <v>90</v>
      </c>
      <c r="G145" s="57" t="s">
        <v>20</v>
      </c>
      <c r="H145" s="58">
        <v>0</v>
      </c>
      <c r="I145" s="58">
        <v>0</v>
      </c>
      <c r="J145" s="59">
        <v>0</v>
      </c>
      <c r="K145" s="401"/>
      <c r="L145" s="312"/>
      <c r="M145" s="321"/>
      <c r="N145" s="121"/>
    </row>
    <row r="146" spans="1:14" ht="81.75" hidden="1" customHeight="1" x14ac:dyDescent="0.25">
      <c r="A146" s="405"/>
      <c r="B146" s="20"/>
      <c r="C146" s="305"/>
      <c r="D146" s="306"/>
      <c r="E146" s="55" t="s">
        <v>18</v>
      </c>
      <c r="F146" s="56" t="s">
        <v>69</v>
      </c>
      <c r="G146" s="57" t="s">
        <v>20</v>
      </c>
      <c r="H146" s="58">
        <v>0</v>
      </c>
      <c r="I146" s="58">
        <v>0</v>
      </c>
      <c r="J146" s="59">
        <v>0</v>
      </c>
      <c r="K146" s="401"/>
      <c r="L146" s="312"/>
      <c r="M146" s="321"/>
      <c r="N146" s="121"/>
    </row>
    <row r="147" spans="1:14" ht="31.5" hidden="1" customHeight="1" x14ac:dyDescent="0.25">
      <c r="A147" s="405"/>
      <c r="B147" s="21"/>
      <c r="C147" s="305"/>
      <c r="D147" s="306"/>
      <c r="E147" s="55" t="s">
        <v>24</v>
      </c>
      <c r="F147" s="60" t="s">
        <v>25</v>
      </c>
      <c r="G147" s="57" t="s">
        <v>26</v>
      </c>
      <c r="H147" s="61">
        <v>0</v>
      </c>
      <c r="I147" s="61">
        <v>0</v>
      </c>
      <c r="J147" s="59">
        <v>0</v>
      </c>
      <c r="K147" s="59">
        <v>0</v>
      </c>
      <c r="L147" s="312"/>
      <c r="M147" s="321"/>
      <c r="N147" s="121"/>
    </row>
    <row r="148" spans="1:14" ht="81.75" customHeight="1" x14ac:dyDescent="0.25">
      <c r="A148" s="405"/>
      <c r="B148" s="7" t="s">
        <v>87</v>
      </c>
      <c r="C148" s="305" t="s">
        <v>88</v>
      </c>
      <c r="D148" s="306" t="s">
        <v>17</v>
      </c>
      <c r="E148" s="55" t="s">
        <v>18</v>
      </c>
      <c r="F148" s="56" t="s">
        <v>89</v>
      </c>
      <c r="G148" s="57" t="s">
        <v>20</v>
      </c>
      <c r="H148" s="58">
        <v>64.022435897435898</v>
      </c>
      <c r="I148" s="58">
        <v>64.010000000000005</v>
      </c>
      <c r="J148" s="12">
        <f t="shared" ref="J148:J155" si="2">IF(I148/H148*100&gt;100,100,I148/H148*100)</f>
        <v>99.980575719649565</v>
      </c>
      <c r="K148" s="278">
        <f>(J148+J149+J150)/2</f>
        <v>99.990287859824775</v>
      </c>
      <c r="L148" s="281">
        <f>(K148+K151)/2</f>
        <v>97.18835820040384</v>
      </c>
      <c r="M148" s="321"/>
      <c r="N148" s="316"/>
    </row>
    <row r="149" spans="1:14" ht="81.75" customHeight="1" x14ac:dyDescent="0.25">
      <c r="A149" s="405"/>
      <c r="B149" s="20"/>
      <c r="C149" s="305"/>
      <c r="D149" s="306"/>
      <c r="E149" s="55" t="s">
        <v>18</v>
      </c>
      <c r="F149" s="56" t="s">
        <v>90</v>
      </c>
      <c r="G149" s="57" t="s">
        <v>20</v>
      </c>
      <c r="H149" s="58">
        <v>100</v>
      </c>
      <c r="I149" s="58">
        <v>100</v>
      </c>
      <c r="J149" s="12">
        <f t="shared" si="2"/>
        <v>100</v>
      </c>
      <c r="K149" s="279"/>
      <c r="L149" s="282"/>
      <c r="M149" s="321"/>
      <c r="N149" s="317"/>
    </row>
    <row r="150" spans="1:14" ht="81.75" customHeight="1" x14ac:dyDescent="0.25">
      <c r="A150" s="405"/>
      <c r="B150" s="20"/>
      <c r="C150" s="305"/>
      <c r="D150" s="306"/>
      <c r="E150" s="55" t="s">
        <v>18</v>
      </c>
      <c r="F150" s="56" t="s">
        <v>91</v>
      </c>
      <c r="G150" s="57" t="s">
        <v>20</v>
      </c>
      <c r="H150" s="58">
        <v>0</v>
      </c>
      <c r="I150" s="58">
        <v>0</v>
      </c>
      <c r="J150" s="12">
        <v>0</v>
      </c>
      <c r="K150" s="280"/>
      <c r="L150" s="282"/>
      <c r="M150" s="321"/>
      <c r="N150" s="317"/>
    </row>
    <row r="151" spans="1:14" ht="81.75" customHeight="1" x14ac:dyDescent="0.25">
      <c r="A151" s="405"/>
      <c r="B151" s="21"/>
      <c r="C151" s="305"/>
      <c r="D151" s="306"/>
      <c r="E151" s="55" t="s">
        <v>24</v>
      </c>
      <c r="F151" s="60" t="s">
        <v>92</v>
      </c>
      <c r="G151" s="57" t="s">
        <v>93</v>
      </c>
      <c r="H151" s="61">
        <v>23461</v>
      </c>
      <c r="I151" s="61">
        <v>22144</v>
      </c>
      <c r="J151" s="16">
        <f t="shared" si="2"/>
        <v>94.386428540982905</v>
      </c>
      <c r="K151" s="17">
        <f>J151</f>
        <v>94.386428540982905</v>
      </c>
      <c r="L151" s="283"/>
      <c r="M151" s="321"/>
      <c r="N151" s="318"/>
    </row>
    <row r="152" spans="1:14" ht="81.75" customHeight="1" x14ac:dyDescent="0.25">
      <c r="A152" s="405"/>
      <c r="B152" s="7" t="s">
        <v>94</v>
      </c>
      <c r="C152" s="305" t="s">
        <v>95</v>
      </c>
      <c r="D152" s="306" t="s">
        <v>17</v>
      </c>
      <c r="E152" s="55" t="s">
        <v>18</v>
      </c>
      <c r="F152" s="56" t="s">
        <v>89</v>
      </c>
      <c r="G152" s="57" t="s">
        <v>20</v>
      </c>
      <c r="H152" s="58">
        <v>28.104967948717952</v>
      </c>
      <c r="I152" s="58">
        <v>28.1</v>
      </c>
      <c r="J152" s="12">
        <f t="shared" si="2"/>
        <v>99.982323592302208</v>
      </c>
      <c r="K152" s="278">
        <f>(J152+J153+J154)/3</f>
        <v>99.994107864100741</v>
      </c>
      <c r="L152" s="281">
        <f>(K152+K155)/2</f>
        <v>92.622560636135177</v>
      </c>
      <c r="M152" s="321"/>
      <c r="N152" s="316"/>
    </row>
    <row r="153" spans="1:14" ht="81.75" customHeight="1" x14ac:dyDescent="0.25">
      <c r="A153" s="405"/>
      <c r="B153" s="20"/>
      <c r="C153" s="305"/>
      <c r="D153" s="306"/>
      <c r="E153" s="55" t="s">
        <v>18</v>
      </c>
      <c r="F153" s="56" t="s">
        <v>90</v>
      </c>
      <c r="G153" s="57" t="s">
        <v>20</v>
      </c>
      <c r="H153" s="58">
        <v>100</v>
      </c>
      <c r="I153" s="58">
        <v>100</v>
      </c>
      <c r="J153" s="12">
        <f t="shared" si="2"/>
        <v>100</v>
      </c>
      <c r="K153" s="279"/>
      <c r="L153" s="282"/>
      <c r="M153" s="321"/>
      <c r="N153" s="317"/>
    </row>
    <row r="154" spans="1:14" ht="81.75" customHeight="1" x14ac:dyDescent="0.25">
      <c r="A154" s="405"/>
      <c r="B154" s="20"/>
      <c r="C154" s="305"/>
      <c r="D154" s="306"/>
      <c r="E154" s="55" t="s">
        <v>18</v>
      </c>
      <c r="F154" s="56" t="s">
        <v>91</v>
      </c>
      <c r="G154" s="57" t="s">
        <v>20</v>
      </c>
      <c r="H154" s="58">
        <v>25</v>
      </c>
      <c r="I154" s="58">
        <v>52.94</v>
      </c>
      <c r="J154" s="12">
        <f t="shared" si="2"/>
        <v>100</v>
      </c>
      <c r="K154" s="280"/>
      <c r="L154" s="282"/>
      <c r="M154" s="321"/>
      <c r="N154" s="317"/>
    </row>
    <row r="155" spans="1:14" ht="81.75" customHeight="1" x14ac:dyDescent="0.25">
      <c r="A155" s="405"/>
      <c r="B155" s="21"/>
      <c r="C155" s="305"/>
      <c r="D155" s="306"/>
      <c r="E155" s="55" t="s">
        <v>24</v>
      </c>
      <c r="F155" s="60" t="s">
        <v>92</v>
      </c>
      <c r="G155" s="57" t="s">
        <v>93</v>
      </c>
      <c r="H155" s="61">
        <v>12828</v>
      </c>
      <c r="I155" s="61">
        <v>10936</v>
      </c>
      <c r="J155" s="16">
        <f t="shared" si="2"/>
        <v>85.251013408169626</v>
      </c>
      <c r="K155" s="17">
        <f>J155</f>
        <v>85.251013408169626</v>
      </c>
      <c r="L155" s="283"/>
      <c r="M155" s="321"/>
      <c r="N155" s="318"/>
    </row>
    <row r="156" spans="1:14" ht="81.75" hidden="1" customHeight="1" x14ac:dyDescent="0.25">
      <c r="A156" s="405"/>
      <c r="B156" s="7" t="s">
        <v>96</v>
      </c>
      <c r="C156" s="305" t="s">
        <v>97</v>
      </c>
      <c r="D156" s="306" t="s">
        <v>17</v>
      </c>
      <c r="E156" s="55" t="s">
        <v>18</v>
      </c>
      <c r="F156" s="56" t="s">
        <v>89</v>
      </c>
      <c r="G156" s="57" t="s">
        <v>20</v>
      </c>
      <c r="H156" s="58">
        <v>0</v>
      </c>
      <c r="I156" s="58">
        <v>0</v>
      </c>
      <c r="J156" s="59">
        <v>0</v>
      </c>
      <c r="K156" s="401">
        <v>0</v>
      </c>
      <c r="L156" s="312">
        <v>0</v>
      </c>
      <c r="M156" s="321"/>
      <c r="N156" s="121"/>
    </row>
    <row r="157" spans="1:14" ht="81.75" hidden="1" customHeight="1" x14ac:dyDescent="0.25">
      <c r="A157" s="405"/>
      <c r="B157" s="20"/>
      <c r="C157" s="305"/>
      <c r="D157" s="306"/>
      <c r="E157" s="55" t="s">
        <v>18</v>
      </c>
      <c r="F157" s="56" t="s">
        <v>90</v>
      </c>
      <c r="G157" s="57" t="s">
        <v>20</v>
      </c>
      <c r="H157" s="58">
        <v>0</v>
      </c>
      <c r="I157" s="58">
        <v>0</v>
      </c>
      <c r="J157" s="59">
        <v>0</v>
      </c>
      <c r="K157" s="401"/>
      <c r="L157" s="312"/>
      <c r="M157" s="321"/>
      <c r="N157" s="121"/>
    </row>
    <row r="158" spans="1:14" ht="81.75" hidden="1" customHeight="1" x14ac:dyDescent="0.25">
      <c r="A158" s="405"/>
      <c r="B158" s="20"/>
      <c r="C158" s="305"/>
      <c r="D158" s="306"/>
      <c r="E158" s="55" t="s">
        <v>18</v>
      </c>
      <c r="F158" s="56" t="s">
        <v>91</v>
      </c>
      <c r="G158" s="57" t="s">
        <v>20</v>
      </c>
      <c r="H158" s="58">
        <v>0</v>
      </c>
      <c r="I158" s="58">
        <v>0</v>
      </c>
      <c r="J158" s="59">
        <v>0</v>
      </c>
      <c r="K158" s="401"/>
      <c r="L158" s="312"/>
      <c r="M158" s="321"/>
      <c r="N158" s="121"/>
    </row>
    <row r="159" spans="1:14" ht="81.75" hidden="1" customHeight="1" x14ac:dyDescent="0.25">
      <c r="A159" s="405"/>
      <c r="B159" s="21"/>
      <c r="C159" s="305"/>
      <c r="D159" s="306"/>
      <c r="E159" s="55" t="s">
        <v>24</v>
      </c>
      <c r="F159" s="60" t="s">
        <v>92</v>
      </c>
      <c r="G159" s="57" t="s">
        <v>93</v>
      </c>
      <c r="H159" s="61">
        <v>0</v>
      </c>
      <c r="I159" s="61">
        <v>0</v>
      </c>
      <c r="J159" s="59">
        <v>0</v>
      </c>
      <c r="K159" s="59">
        <v>0</v>
      </c>
      <c r="L159" s="312"/>
      <c r="M159" s="321"/>
      <c r="N159" s="121"/>
    </row>
    <row r="160" spans="1:14" ht="81.75" hidden="1" customHeight="1" x14ac:dyDescent="0.25">
      <c r="A160" s="405"/>
      <c r="B160" s="7">
        <v>0</v>
      </c>
      <c r="C160" s="305" t="s">
        <v>98</v>
      </c>
      <c r="D160" s="306" t="s">
        <v>17</v>
      </c>
      <c r="E160" s="55" t="s">
        <v>18</v>
      </c>
      <c r="F160" s="56" t="s">
        <v>89</v>
      </c>
      <c r="G160" s="57" t="s">
        <v>20</v>
      </c>
      <c r="H160" s="58">
        <v>0</v>
      </c>
      <c r="I160" s="58">
        <v>0</v>
      </c>
      <c r="J160" s="59">
        <v>0</v>
      </c>
      <c r="K160" s="401">
        <v>0</v>
      </c>
      <c r="L160" s="312">
        <v>0</v>
      </c>
      <c r="M160" s="321"/>
      <c r="N160" s="121"/>
    </row>
    <row r="161" spans="1:14" ht="81.75" hidden="1" customHeight="1" x14ac:dyDescent="0.25">
      <c r="A161" s="405"/>
      <c r="B161" s="20"/>
      <c r="C161" s="305"/>
      <c r="D161" s="306"/>
      <c r="E161" s="55" t="s">
        <v>18</v>
      </c>
      <c r="F161" s="56" t="s">
        <v>90</v>
      </c>
      <c r="G161" s="57" t="s">
        <v>20</v>
      </c>
      <c r="H161" s="58">
        <v>0</v>
      </c>
      <c r="I161" s="58">
        <v>0</v>
      </c>
      <c r="J161" s="59">
        <v>0</v>
      </c>
      <c r="K161" s="401"/>
      <c r="L161" s="312"/>
      <c r="M161" s="321"/>
      <c r="N161" s="121"/>
    </row>
    <row r="162" spans="1:14" ht="81.75" hidden="1" customHeight="1" x14ac:dyDescent="0.25">
      <c r="A162" s="405"/>
      <c r="B162" s="20"/>
      <c r="C162" s="305"/>
      <c r="D162" s="306"/>
      <c r="E162" s="55" t="s">
        <v>18</v>
      </c>
      <c r="F162" s="56" t="s">
        <v>91</v>
      </c>
      <c r="G162" s="57" t="s">
        <v>20</v>
      </c>
      <c r="H162" s="58">
        <v>0</v>
      </c>
      <c r="I162" s="58">
        <v>0</v>
      </c>
      <c r="J162" s="59">
        <v>0</v>
      </c>
      <c r="K162" s="401"/>
      <c r="L162" s="312"/>
      <c r="M162" s="321"/>
      <c r="N162" s="121"/>
    </row>
    <row r="163" spans="1:14" ht="81.75" hidden="1" customHeight="1" x14ac:dyDescent="0.25">
      <c r="A163" s="405"/>
      <c r="B163" s="21"/>
      <c r="C163" s="305"/>
      <c r="D163" s="306"/>
      <c r="E163" s="55" t="s">
        <v>24</v>
      </c>
      <c r="F163" s="60" t="s">
        <v>92</v>
      </c>
      <c r="G163" s="57" t="s">
        <v>93</v>
      </c>
      <c r="H163" s="61">
        <v>0</v>
      </c>
      <c r="I163" s="61">
        <v>0</v>
      </c>
      <c r="J163" s="59">
        <v>0</v>
      </c>
      <c r="K163" s="59">
        <v>0</v>
      </c>
      <c r="L163" s="312"/>
      <c r="M163" s="321"/>
      <c r="N163" s="121"/>
    </row>
    <row r="164" spans="1:14" ht="81.75" customHeight="1" x14ac:dyDescent="0.25">
      <c r="A164" s="405"/>
      <c r="B164" s="7" t="s">
        <v>99</v>
      </c>
      <c r="C164" s="305" t="s">
        <v>100</v>
      </c>
      <c r="D164" s="306" t="s">
        <v>17</v>
      </c>
      <c r="E164" s="55" t="s">
        <v>18</v>
      </c>
      <c r="F164" s="56" t="s">
        <v>89</v>
      </c>
      <c r="G164" s="57" t="s">
        <v>20</v>
      </c>
      <c r="H164" s="58">
        <v>2.9847756410256414</v>
      </c>
      <c r="I164" s="58">
        <v>2.99</v>
      </c>
      <c r="J164" s="12">
        <f t="shared" ref="J164:J171" si="3">IF(I164/H164*100&gt;100,100,I164/H164*100)</f>
        <v>100</v>
      </c>
      <c r="K164" s="278">
        <f>(J164+J165+J166)/2</f>
        <v>100</v>
      </c>
      <c r="L164" s="281">
        <f>(K164+K167)/2</f>
        <v>100</v>
      </c>
      <c r="M164" s="321"/>
      <c r="N164" s="316"/>
    </row>
    <row r="165" spans="1:14" ht="81.75" customHeight="1" x14ac:dyDescent="0.25">
      <c r="A165" s="405"/>
      <c r="B165" s="20"/>
      <c r="C165" s="305"/>
      <c r="D165" s="306"/>
      <c r="E165" s="55" t="s">
        <v>18</v>
      </c>
      <c r="F165" s="56" t="s">
        <v>90</v>
      </c>
      <c r="G165" s="57" t="s">
        <v>20</v>
      </c>
      <c r="H165" s="58">
        <v>100</v>
      </c>
      <c r="I165" s="58">
        <v>100</v>
      </c>
      <c r="J165" s="12">
        <f t="shared" si="3"/>
        <v>100</v>
      </c>
      <c r="K165" s="279"/>
      <c r="L165" s="282"/>
      <c r="M165" s="321"/>
      <c r="N165" s="317"/>
    </row>
    <row r="166" spans="1:14" ht="81.75" customHeight="1" x14ac:dyDescent="0.25">
      <c r="A166" s="405"/>
      <c r="B166" s="20"/>
      <c r="C166" s="305"/>
      <c r="D166" s="306"/>
      <c r="E166" s="55" t="s">
        <v>18</v>
      </c>
      <c r="F166" s="56" t="s">
        <v>91</v>
      </c>
      <c r="G166" s="57" t="s">
        <v>20</v>
      </c>
      <c r="H166" s="58">
        <v>0</v>
      </c>
      <c r="I166" s="58">
        <v>0</v>
      </c>
      <c r="J166" s="12">
        <v>0</v>
      </c>
      <c r="K166" s="280"/>
      <c r="L166" s="282"/>
      <c r="M166" s="321"/>
      <c r="N166" s="317"/>
    </row>
    <row r="167" spans="1:14" ht="81.75" customHeight="1" x14ac:dyDescent="0.25">
      <c r="A167" s="405"/>
      <c r="B167" s="21"/>
      <c r="C167" s="305"/>
      <c r="D167" s="306"/>
      <c r="E167" s="55" t="s">
        <v>24</v>
      </c>
      <c r="F167" s="60" t="s">
        <v>92</v>
      </c>
      <c r="G167" s="57" t="s">
        <v>93</v>
      </c>
      <c r="H167" s="61">
        <v>1107</v>
      </c>
      <c r="I167" s="61">
        <v>1107</v>
      </c>
      <c r="J167" s="16">
        <f t="shared" si="3"/>
        <v>100</v>
      </c>
      <c r="K167" s="17">
        <f>J167</f>
        <v>100</v>
      </c>
      <c r="L167" s="283"/>
      <c r="M167" s="321"/>
      <c r="N167" s="318"/>
    </row>
    <row r="168" spans="1:14" ht="81.75" customHeight="1" x14ac:dyDescent="0.25">
      <c r="A168" s="405"/>
      <c r="B168" s="7" t="s">
        <v>101</v>
      </c>
      <c r="C168" s="305" t="s">
        <v>102</v>
      </c>
      <c r="D168" s="306" t="s">
        <v>17</v>
      </c>
      <c r="E168" s="55" t="s">
        <v>18</v>
      </c>
      <c r="F168" s="56" t="s">
        <v>89</v>
      </c>
      <c r="G168" s="57" t="s">
        <v>20</v>
      </c>
      <c r="H168" s="58">
        <v>2.9847756410256414</v>
      </c>
      <c r="I168" s="58">
        <v>2.99</v>
      </c>
      <c r="J168" s="12">
        <f t="shared" si="3"/>
        <v>100</v>
      </c>
      <c r="K168" s="278">
        <f>(J168+J169+J170)/2</f>
        <v>100</v>
      </c>
      <c r="L168" s="281">
        <f>(K168+K171)/2</f>
        <v>93.43236903831118</v>
      </c>
      <c r="M168" s="321"/>
      <c r="N168" s="316"/>
    </row>
    <row r="169" spans="1:14" ht="81.75" customHeight="1" x14ac:dyDescent="0.25">
      <c r="A169" s="405"/>
      <c r="B169" s="20"/>
      <c r="C169" s="305"/>
      <c r="D169" s="306"/>
      <c r="E169" s="55" t="s">
        <v>18</v>
      </c>
      <c r="F169" s="56" t="s">
        <v>90</v>
      </c>
      <c r="G169" s="57" t="s">
        <v>20</v>
      </c>
      <c r="H169" s="58">
        <v>100</v>
      </c>
      <c r="I169" s="58">
        <v>100</v>
      </c>
      <c r="J169" s="12">
        <f t="shared" si="3"/>
        <v>100</v>
      </c>
      <c r="K169" s="279"/>
      <c r="L169" s="282"/>
      <c r="M169" s="321"/>
      <c r="N169" s="317"/>
    </row>
    <row r="170" spans="1:14" ht="81.75" customHeight="1" x14ac:dyDescent="0.25">
      <c r="A170" s="405"/>
      <c r="B170" s="20"/>
      <c r="C170" s="305"/>
      <c r="D170" s="306"/>
      <c r="E170" s="55" t="s">
        <v>18</v>
      </c>
      <c r="F170" s="56" t="s">
        <v>91</v>
      </c>
      <c r="G170" s="57" t="s">
        <v>20</v>
      </c>
      <c r="H170" s="58">
        <v>0</v>
      </c>
      <c r="I170" s="58">
        <v>0</v>
      </c>
      <c r="J170" s="12">
        <v>0</v>
      </c>
      <c r="K170" s="280"/>
      <c r="L170" s="282"/>
      <c r="M170" s="321"/>
      <c r="N170" s="317"/>
    </row>
    <row r="171" spans="1:14" ht="81.75" customHeight="1" x14ac:dyDescent="0.25">
      <c r="A171" s="405"/>
      <c r="B171" s="21"/>
      <c r="C171" s="305"/>
      <c r="D171" s="306"/>
      <c r="E171" s="55" t="s">
        <v>24</v>
      </c>
      <c r="F171" s="60" t="s">
        <v>92</v>
      </c>
      <c r="G171" s="57" t="s">
        <v>93</v>
      </c>
      <c r="H171" s="61">
        <v>1279</v>
      </c>
      <c r="I171" s="61">
        <v>1111</v>
      </c>
      <c r="J171" s="16">
        <f t="shared" si="3"/>
        <v>86.864738076622359</v>
      </c>
      <c r="K171" s="17">
        <f>J171</f>
        <v>86.864738076622359</v>
      </c>
      <c r="L171" s="283"/>
      <c r="M171" s="321"/>
      <c r="N171" s="318"/>
    </row>
    <row r="172" spans="1:14" ht="81.75" hidden="1" customHeight="1" x14ac:dyDescent="0.25">
      <c r="A172" s="405"/>
      <c r="B172" s="7">
        <v>0</v>
      </c>
      <c r="C172" s="305" t="s">
        <v>103</v>
      </c>
      <c r="D172" s="306" t="s">
        <v>17</v>
      </c>
      <c r="E172" s="55" t="s">
        <v>18</v>
      </c>
      <c r="F172" s="56" t="s">
        <v>89</v>
      </c>
      <c r="G172" s="57" t="s">
        <v>20</v>
      </c>
      <c r="H172" s="58">
        <v>0</v>
      </c>
      <c r="I172" s="58">
        <v>0</v>
      </c>
      <c r="J172" s="59">
        <v>0</v>
      </c>
      <c r="K172" s="401">
        <v>0</v>
      </c>
      <c r="L172" s="312">
        <v>0</v>
      </c>
      <c r="M172" s="321"/>
      <c r="N172" s="121"/>
    </row>
    <row r="173" spans="1:14" ht="81.75" hidden="1" customHeight="1" x14ac:dyDescent="0.25">
      <c r="A173" s="405"/>
      <c r="B173" s="20"/>
      <c r="C173" s="305"/>
      <c r="D173" s="306"/>
      <c r="E173" s="55" t="s">
        <v>18</v>
      </c>
      <c r="F173" s="56" t="s">
        <v>90</v>
      </c>
      <c r="G173" s="57" t="s">
        <v>20</v>
      </c>
      <c r="H173" s="58">
        <v>0</v>
      </c>
      <c r="I173" s="58">
        <v>0</v>
      </c>
      <c r="J173" s="59">
        <v>0</v>
      </c>
      <c r="K173" s="401"/>
      <c r="L173" s="312"/>
      <c r="M173" s="321"/>
      <c r="N173" s="121"/>
    </row>
    <row r="174" spans="1:14" ht="81.75" hidden="1" customHeight="1" x14ac:dyDescent="0.25">
      <c r="A174" s="405"/>
      <c r="B174" s="20"/>
      <c r="C174" s="305"/>
      <c r="D174" s="306"/>
      <c r="E174" s="55" t="s">
        <v>18</v>
      </c>
      <c r="F174" s="56" t="s">
        <v>91</v>
      </c>
      <c r="G174" s="57" t="s">
        <v>20</v>
      </c>
      <c r="H174" s="58">
        <v>0</v>
      </c>
      <c r="I174" s="58">
        <v>0</v>
      </c>
      <c r="J174" s="59">
        <v>0</v>
      </c>
      <c r="K174" s="401"/>
      <c r="L174" s="312"/>
      <c r="M174" s="321"/>
      <c r="N174" s="121"/>
    </row>
    <row r="175" spans="1:14" ht="81.75" hidden="1" customHeight="1" x14ac:dyDescent="0.25">
      <c r="A175" s="405"/>
      <c r="B175" s="21"/>
      <c r="C175" s="305"/>
      <c r="D175" s="306"/>
      <c r="E175" s="55" t="s">
        <v>24</v>
      </c>
      <c r="F175" s="60" t="s">
        <v>92</v>
      </c>
      <c r="G175" s="57" t="s">
        <v>93</v>
      </c>
      <c r="H175" s="61">
        <v>0</v>
      </c>
      <c r="I175" s="61">
        <v>0</v>
      </c>
      <c r="J175" s="59">
        <v>0</v>
      </c>
      <c r="K175" s="59">
        <v>0</v>
      </c>
      <c r="L175" s="312"/>
      <c r="M175" s="321"/>
      <c r="N175" s="121"/>
    </row>
    <row r="176" spans="1:14" ht="81.75" hidden="1" customHeight="1" x14ac:dyDescent="0.25">
      <c r="A176" s="405"/>
      <c r="B176" s="7" t="s">
        <v>104</v>
      </c>
      <c r="C176" s="305" t="s">
        <v>105</v>
      </c>
      <c r="D176" s="306" t="s">
        <v>17</v>
      </c>
      <c r="E176" s="55" t="s">
        <v>18</v>
      </c>
      <c r="F176" s="56" t="s">
        <v>89</v>
      </c>
      <c r="G176" s="57" t="s">
        <v>20</v>
      </c>
      <c r="H176" s="58">
        <v>0</v>
      </c>
      <c r="I176" s="58">
        <v>0</v>
      </c>
      <c r="J176" s="59">
        <v>0</v>
      </c>
      <c r="K176" s="401">
        <v>0</v>
      </c>
      <c r="L176" s="312">
        <v>0</v>
      </c>
      <c r="M176" s="321"/>
      <c r="N176" s="121"/>
    </row>
    <row r="177" spans="1:14" ht="81.75" hidden="1" customHeight="1" x14ac:dyDescent="0.25">
      <c r="A177" s="405"/>
      <c r="B177" s="20"/>
      <c r="C177" s="305"/>
      <c r="D177" s="306"/>
      <c r="E177" s="55" t="s">
        <v>18</v>
      </c>
      <c r="F177" s="56" t="s">
        <v>90</v>
      </c>
      <c r="G177" s="57" t="s">
        <v>20</v>
      </c>
      <c r="H177" s="58">
        <v>0</v>
      </c>
      <c r="I177" s="58">
        <v>0</v>
      </c>
      <c r="J177" s="59">
        <v>0</v>
      </c>
      <c r="K177" s="401"/>
      <c r="L177" s="312"/>
      <c r="M177" s="321"/>
      <c r="N177" s="121"/>
    </row>
    <row r="178" spans="1:14" ht="81.75" hidden="1" customHeight="1" x14ac:dyDescent="0.25">
      <c r="A178" s="405"/>
      <c r="B178" s="20"/>
      <c r="C178" s="305"/>
      <c r="D178" s="306"/>
      <c r="E178" s="55" t="s">
        <v>18</v>
      </c>
      <c r="F178" s="56" t="s">
        <v>91</v>
      </c>
      <c r="G178" s="57" t="s">
        <v>20</v>
      </c>
      <c r="H178" s="58">
        <v>0</v>
      </c>
      <c r="I178" s="58">
        <v>0</v>
      </c>
      <c r="J178" s="59">
        <v>0</v>
      </c>
      <c r="K178" s="401"/>
      <c r="L178" s="312"/>
      <c r="M178" s="321"/>
      <c r="N178" s="121"/>
    </row>
    <row r="179" spans="1:14" ht="81.75" hidden="1" customHeight="1" x14ac:dyDescent="0.25">
      <c r="A179" s="405"/>
      <c r="B179" s="21"/>
      <c r="C179" s="305"/>
      <c r="D179" s="306"/>
      <c r="E179" s="55" t="s">
        <v>24</v>
      </c>
      <c r="F179" s="60" t="s">
        <v>92</v>
      </c>
      <c r="G179" s="57" t="s">
        <v>93</v>
      </c>
      <c r="H179" s="61">
        <v>0</v>
      </c>
      <c r="I179" s="61">
        <v>0</v>
      </c>
      <c r="J179" s="59">
        <v>0</v>
      </c>
      <c r="K179" s="59">
        <v>0</v>
      </c>
      <c r="L179" s="312"/>
      <c r="M179" s="321"/>
      <c r="N179" s="121"/>
    </row>
    <row r="180" spans="1:14" ht="81.75" hidden="1" customHeight="1" x14ac:dyDescent="0.25">
      <c r="A180" s="405"/>
      <c r="B180" s="7">
        <v>0</v>
      </c>
      <c r="C180" s="305" t="s">
        <v>106</v>
      </c>
      <c r="D180" s="306" t="s">
        <v>17</v>
      </c>
      <c r="E180" s="55" t="s">
        <v>18</v>
      </c>
      <c r="F180" s="56" t="s">
        <v>89</v>
      </c>
      <c r="G180" s="57" t="s">
        <v>20</v>
      </c>
      <c r="H180" s="58">
        <v>0</v>
      </c>
      <c r="I180" s="58">
        <v>0</v>
      </c>
      <c r="J180" s="59">
        <v>0</v>
      </c>
      <c r="K180" s="401">
        <v>0</v>
      </c>
      <c r="L180" s="64"/>
      <c r="M180" s="321"/>
      <c r="N180" s="121"/>
    </row>
    <row r="181" spans="1:14" ht="81.75" hidden="1" customHeight="1" x14ac:dyDescent="0.25">
      <c r="A181" s="405"/>
      <c r="B181" s="20"/>
      <c r="C181" s="305"/>
      <c r="D181" s="306"/>
      <c r="E181" s="55" t="s">
        <v>18</v>
      </c>
      <c r="F181" s="56" t="s">
        <v>90</v>
      </c>
      <c r="G181" s="57" t="s">
        <v>20</v>
      </c>
      <c r="H181" s="58">
        <v>0</v>
      </c>
      <c r="I181" s="58">
        <v>0</v>
      </c>
      <c r="J181" s="59">
        <v>0</v>
      </c>
      <c r="K181" s="401"/>
      <c r="L181" s="64"/>
      <c r="M181" s="321"/>
      <c r="N181" s="121"/>
    </row>
    <row r="182" spans="1:14" ht="81.75" hidden="1" customHeight="1" x14ac:dyDescent="0.25">
      <c r="A182" s="405"/>
      <c r="B182" s="20"/>
      <c r="C182" s="305"/>
      <c r="D182" s="306"/>
      <c r="E182" s="55" t="s">
        <v>18</v>
      </c>
      <c r="F182" s="56" t="s">
        <v>91</v>
      </c>
      <c r="G182" s="57" t="s">
        <v>20</v>
      </c>
      <c r="H182" s="58">
        <v>0</v>
      </c>
      <c r="I182" s="58">
        <v>0</v>
      </c>
      <c r="J182" s="59">
        <v>0</v>
      </c>
      <c r="K182" s="401"/>
      <c r="L182" s="64"/>
      <c r="M182" s="321"/>
      <c r="N182" s="121"/>
    </row>
    <row r="183" spans="1:14" ht="81.75" hidden="1" customHeight="1" x14ac:dyDescent="0.25">
      <c r="A183" s="405"/>
      <c r="B183" s="21"/>
      <c r="C183" s="305"/>
      <c r="D183" s="306"/>
      <c r="E183" s="55" t="s">
        <v>24</v>
      </c>
      <c r="F183" s="60" t="s">
        <v>92</v>
      </c>
      <c r="G183" s="57" t="s">
        <v>93</v>
      </c>
      <c r="H183" s="61">
        <v>0</v>
      </c>
      <c r="I183" s="61">
        <v>0</v>
      </c>
      <c r="J183" s="59">
        <v>0</v>
      </c>
      <c r="K183" s="59">
        <v>0</v>
      </c>
      <c r="L183" s="59">
        <v>0</v>
      </c>
      <c r="M183" s="321"/>
      <c r="N183" s="121"/>
    </row>
    <row r="184" spans="1:14" ht="81.75" hidden="1" customHeight="1" x14ac:dyDescent="0.25">
      <c r="A184" s="405"/>
      <c r="B184" s="7" t="s">
        <v>107</v>
      </c>
      <c r="C184" s="305" t="s">
        <v>108</v>
      </c>
      <c r="D184" s="306" t="s">
        <v>17</v>
      </c>
      <c r="E184" s="55" t="s">
        <v>18</v>
      </c>
      <c r="F184" s="56" t="s">
        <v>89</v>
      </c>
      <c r="G184" s="57" t="s">
        <v>20</v>
      </c>
      <c r="H184" s="58">
        <v>0</v>
      </c>
      <c r="I184" s="58">
        <v>0</v>
      </c>
      <c r="J184" s="59">
        <v>0</v>
      </c>
      <c r="K184" s="401">
        <v>0</v>
      </c>
      <c r="L184" s="312">
        <v>0</v>
      </c>
      <c r="M184" s="321"/>
      <c r="N184" s="68"/>
    </row>
    <row r="185" spans="1:14" ht="81.75" hidden="1" customHeight="1" x14ac:dyDescent="0.25">
      <c r="A185" s="405"/>
      <c r="B185" s="20"/>
      <c r="C185" s="305"/>
      <c r="D185" s="306"/>
      <c r="E185" s="55" t="s">
        <v>18</v>
      </c>
      <c r="F185" s="56" t="s">
        <v>90</v>
      </c>
      <c r="G185" s="57" t="s">
        <v>20</v>
      </c>
      <c r="H185" s="58">
        <v>0</v>
      </c>
      <c r="I185" s="58">
        <v>0</v>
      </c>
      <c r="J185" s="59">
        <v>0</v>
      </c>
      <c r="K185" s="401"/>
      <c r="L185" s="312"/>
      <c r="M185" s="321"/>
      <c r="N185" s="68"/>
    </row>
    <row r="186" spans="1:14" ht="81.75" hidden="1" customHeight="1" x14ac:dyDescent="0.25">
      <c r="A186" s="405"/>
      <c r="B186" s="20"/>
      <c r="C186" s="305"/>
      <c r="D186" s="306"/>
      <c r="E186" s="55" t="s">
        <v>18</v>
      </c>
      <c r="F186" s="56" t="s">
        <v>91</v>
      </c>
      <c r="G186" s="57" t="s">
        <v>20</v>
      </c>
      <c r="H186" s="58">
        <v>0</v>
      </c>
      <c r="I186" s="58">
        <v>0</v>
      </c>
      <c r="J186" s="59">
        <v>0</v>
      </c>
      <c r="K186" s="401"/>
      <c r="L186" s="312"/>
      <c r="M186" s="321"/>
      <c r="N186" s="68"/>
    </row>
    <row r="187" spans="1:14" ht="81.75" hidden="1" customHeight="1" x14ac:dyDescent="0.25">
      <c r="A187" s="405"/>
      <c r="B187" s="21"/>
      <c r="C187" s="305"/>
      <c r="D187" s="306"/>
      <c r="E187" s="55" t="s">
        <v>24</v>
      </c>
      <c r="F187" s="60" t="s">
        <v>92</v>
      </c>
      <c r="G187" s="57" t="s">
        <v>93</v>
      </c>
      <c r="H187" s="61">
        <v>0</v>
      </c>
      <c r="I187" s="61">
        <v>0</v>
      </c>
      <c r="J187" s="59">
        <v>0</v>
      </c>
      <c r="K187" s="59">
        <v>0</v>
      </c>
      <c r="L187" s="312"/>
      <c r="M187" s="321"/>
      <c r="N187" s="59"/>
    </row>
    <row r="188" spans="1:14" ht="81.75" hidden="1" customHeight="1" x14ac:dyDescent="0.25">
      <c r="A188" s="405"/>
      <c r="B188" s="7" t="s">
        <v>109</v>
      </c>
      <c r="C188" s="305" t="s">
        <v>110</v>
      </c>
      <c r="D188" s="306" t="s">
        <v>17</v>
      </c>
      <c r="E188" s="55" t="s">
        <v>18</v>
      </c>
      <c r="F188" s="56" t="s">
        <v>89</v>
      </c>
      <c r="G188" s="57" t="s">
        <v>20</v>
      </c>
      <c r="H188" s="58">
        <v>0</v>
      </c>
      <c r="I188" s="58">
        <v>0</v>
      </c>
      <c r="J188" s="59">
        <v>0</v>
      </c>
      <c r="K188" s="401">
        <v>0</v>
      </c>
      <c r="L188" s="312">
        <v>0</v>
      </c>
      <c r="M188" s="321"/>
      <c r="N188" s="59"/>
    </row>
    <row r="189" spans="1:14" ht="81.75" hidden="1" customHeight="1" x14ac:dyDescent="0.25">
      <c r="A189" s="405"/>
      <c r="B189" s="20"/>
      <c r="C189" s="305"/>
      <c r="D189" s="306"/>
      <c r="E189" s="55" t="s">
        <v>18</v>
      </c>
      <c r="F189" s="56" t="s">
        <v>90</v>
      </c>
      <c r="G189" s="57" t="s">
        <v>20</v>
      </c>
      <c r="H189" s="58">
        <v>0</v>
      </c>
      <c r="I189" s="58">
        <v>0</v>
      </c>
      <c r="J189" s="59">
        <v>0</v>
      </c>
      <c r="K189" s="401"/>
      <c r="L189" s="312"/>
      <c r="M189" s="321"/>
      <c r="N189" s="59"/>
    </row>
    <row r="190" spans="1:14" ht="81.75" hidden="1" customHeight="1" x14ac:dyDescent="0.25">
      <c r="A190" s="405"/>
      <c r="B190" s="20"/>
      <c r="C190" s="305"/>
      <c r="D190" s="306"/>
      <c r="E190" s="55" t="s">
        <v>18</v>
      </c>
      <c r="F190" s="56" t="s">
        <v>91</v>
      </c>
      <c r="G190" s="57" t="s">
        <v>20</v>
      </c>
      <c r="H190" s="58">
        <v>0</v>
      </c>
      <c r="I190" s="58">
        <v>0</v>
      </c>
      <c r="J190" s="59">
        <v>0</v>
      </c>
      <c r="K190" s="401"/>
      <c r="L190" s="312"/>
      <c r="M190" s="321"/>
      <c r="N190" s="59"/>
    </row>
    <row r="191" spans="1:14" ht="81.75" hidden="1" customHeight="1" x14ac:dyDescent="0.25">
      <c r="A191" s="405"/>
      <c r="B191" s="21"/>
      <c r="C191" s="305"/>
      <c r="D191" s="306"/>
      <c r="E191" s="55" t="s">
        <v>24</v>
      </c>
      <c r="F191" s="60" t="s">
        <v>92</v>
      </c>
      <c r="G191" s="57" t="s">
        <v>93</v>
      </c>
      <c r="H191" s="61">
        <v>0</v>
      </c>
      <c r="I191" s="61">
        <v>0</v>
      </c>
      <c r="J191" s="59">
        <v>0</v>
      </c>
      <c r="K191" s="59">
        <v>0</v>
      </c>
      <c r="L191" s="312"/>
      <c r="M191" s="321"/>
      <c r="N191" s="59"/>
    </row>
    <row r="192" spans="1:14" ht="81.75" customHeight="1" x14ac:dyDescent="0.25">
      <c r="A192" s="405"/>
      <c r="B192" s="7" t="s">
        <v>111</v>
      </c>
      <c r="C192" s="305" t="s">
        <v>112</v>
      </c>
      <c r="D192" s="306" t="s">
        <v>17</v>
      </c>
      <c r="E192" s="55" t="s">
        <v>18</v>
      </c>
      <c r="F192" s="56" t="s">
        <v>89</v>
      </c>
      <c r="G192" s="57" t="s">
        <v>20</v>
      </c>
      <c r="H192" s="58">
        <v>1.4423076923076923</v>
      </c>
      <c r="I192" s="58">
        <v>1.45</v>
      </c>
      <c r="J192" s="12">
        <f t="shared" ref="J192:J199" si="4">IF(I192/H192*100&gt;100,100,I192/H192*100)</f>
        <v>100</v>
      </c>
      <c r="K192" s="278">
        <f>(J192+J193+J194)/2</f>
        <v>100</v>
      </c>
      <c r="L192" s="281">
        <f>(K192+K195)/2</f>
        <v>95.603448275862064</v>
      </c>
      <c r="M192" s="321"/>
      <c r="N192" s="313"/>
    </row>
    <row r="193" spans="1:14" ht="81.75" customHeight="1" x14ac:dyDescent="0.25">
      <c r="A193" s="405"/>
      <c r="B193" s="20"/>
      <c r="C193" s="305"/>
      <c r="D193" s="306"/>
      <c r="E193" s="55" t="s">
        <v>18</v>
      </c>
      <c r="F193" s="56" t="s">
        <v>90</v>
      </c>
      <c r="G193" s="57" t="s">
        <v>20</v>
      </c>
      <c r="H193" s="58">
        <v>100</v>
      </c>
      <c r="I193" s="58">
        <v>100</v>
      </c>
      <c r="J193" s="12">
        <f t="shared" si="4"/>
        <v>100</v>
      </c>
      <c r="K193" s="279"/>
      <c r="L193" s="282"/>
      <c r="M193" s="321"/>
      <c r="N193" s="314"/>
    </row>
    <row r="194" spans="1:14" ht="81.75" customHeight="1" x14ac:dyDescent="0.25">
      <c r="A194" s="405"/>
      <c r="B194" s="20"/>
      <c r="C194" s="305"/>
      <c r="D194" s="306"/>
      <c r="E194" s="55" t="s">
        <v>18</v>
      </c>
      <c r="F194" s="56" t="s">
        <v>91</v>
      </c>
      <c r="G194" s="57" t="s">
        <v>20</v>
      </c>
      <c r="H194" s="58">
        <v>0</v>
      </c>
      <c r="I194" s="58">
        <v>0</v>
      </c>
      <c r="J194" s="12">
        <v>0</v>
      </c>
      <c r="K194" s="280"/>
      <c r="L194" s="282"/>
      <c r="M194" s="321"/>
      <c r="N194" s="314"/>
    </row>
    <row r="195" spans="1:14" ht="81.75" customHeight="1" x14ac:dyDescent="0.25">
      <c r="A195" s="405"/>
      <c r="B195" s="21"/>
      <c r="C195" s="305"/>
      <c r="D195" s="306"/>
      <c r="E195" s="55" t="s">
        <v>24</v>
      </c>
      <c r="F195" s="60" t="s">
        <v>92</v>
      </c>
      <c r="G195" s="57" t="s">
        <v>93</v>
      </c>
      <c r="H195" s="61">
        <v>580</v>
      </c>
      <c r="I195" s="61">
        <v>529</v>
      </c>
      <c r="J195" s="16">
        <f t="shared" si="4"/>
        <v>91.206896551724142</v>
      </c>
      <c r="K195" s="17">
        <f>J195</f>
        <v>91.206896551724142</v>
      </c>
      <c r="L195" s="283"/>
      <c r="M195" s="321"/>
      <c r="N195" s="315"/>
    </row>
    <row r="196" spans="1:14" ht="81.75" customHeight="1" x14ac:dyDescent="0.25">
      <c r="A196" s="405"/>
      <c r="B196" s="7" t="s">
        <v>113</v>
      </c>
      <c r="C196" s="305" t="s">
        <v>114</v>
      </c>
      <c r="D196" s="306" t="s">
        <v>17</v>
      </c>
      <c r="E196" s="55" t="s">
        <v>18</v>
      </c>
      <c r="F196" s="56" t="s">
        <v>89</v>
      </c>
      <c r="G196" s="57" t="s">
        <v>20</v>
      </c>
      <c r="H196" s="58">
        <v>0.46073717948717952</v>
      </c>
      <c r="I196" s="58">
        <v>0.46</v>
      </c>
      <c r="J196" s="12">
        <f t="shared" si="4"/>
        <v>99.839999999999989</v>
      </c>
      <c r="K196" s="278">
        <f>(J196+J197+J198)/2</f>
        <v>99.919999999999987</v>
      </c>
      <c r="L196" s="281">
        <f>(K196+K199)/2</f>
        <v>99.96</v>
      </c>
      <c r="M196" s="321"/>
      <c r="N196" s="313"/>
    </row>
    <row r="197" spans="1:14" ht="81.75" customHeight="1" x14ac:dyDescent="0.25">
      <c r="A197" s="405"/>
      <c r="B197" s="20"/>
      <c r="C197" s="305"/>
      <c r="D197" s="306"/>
      <c r="E197" s="55" t="s">
        <v>18</v>
      </c>
      <c r="F197" s="56" t="s">
        <v>90</v>
      </c>
      <c r="G197" s="57" t="s">
        <v>20</v>
      </c>
      <c r="H197" s="58">
        <v>100</v>
      </c>
      <c r="I197" s="58">
        <v>100</v>
      </c>
      <c r="J197" s="12">
        <f t="shared" si="4"/>
        <v>100</v>
      </c>
      <c r="K197" s="279"/>
      <c r="L197" s="282"/>
      <c r="M197" s="321"/>
      <c r="N197" s="314"/>
    </row>
    <row r="198" spans="1:14" ht="81.75" customHeight="1" x14ac:dyDescent="0.25">
      <c r="A198" s="405"/>
      <c r="B198" s="20"/>
      <c r="C198" s="305"/>
      <c r="D198" s="306"/>
      <c r="E198" s="55" t="s">
        <v>18</v>
      </c>
      <c r="F198" s="56" t="s">
        <v>91</v>
      </c>
      <c r="G198" s="57" t="s">
        <v>20</v>
      </c>
      <c r="H198" s="58">
        <v>0</v>
      </c>
      <c r="I198" s="58">
        <v>0</v>
      </c>
      <c r="J198" s="12">
        <v>0</v>
      </c>
      <c r="K198" s="280"/>
      <c r="L198" s="282"/>
      <c r="M198" s="321"/>
      <c r="N198" s="314"/>
    </row>
    <row r="199" spans="1:14" ht="81.75" customHeight="1" x14ac:dyDescent="0.25">
      <c r="A199" s="405"/>
      <c r="B199" s="21"/>
      <c r="C199" s="305"/>
      <c r="D199" s="306"/>
      <c r="E199" s="55" t="s">
        <v>24</v>
      </c>
      <c r="F199" s="60" t="s">
        <v>92</v>
      </c>
      <c r="G199" s="57" t="s">
        <v>93</v>
      </c>
      <c r="H199" s="61">
        <v>235</v>
      </c>
      <c r="I199" s="61">
        <v>235</v>
      </c>
      <c r="J199" s="16">
        <f t="shared" si="4"/>
        <v>100</v>
      </c>
      <c r="K199" s="17">
        <f>J199</f>
        <v>100</v>
      </c>
      <c r="L199" s="283"/>
      <c r="M199" s="321"/>
      <c r="N199" s="315"/>
    </row>
    <row r="200" spans="1:14" ht="81.75" hidden="1" customHeight="1" x14ac:dyDescent="0.25">
      <c r="A200" s="405"/>
      <c r="B200" s="7" t="s">
        <v>115</v>
      </c>
      <c r="C200" s="305" t="s">
        <v>116</v>
      </c>
      <c r="D200" s="306" t="s">
        <v>17</v>
      </c>
      <c r="E200" s="55" t="s">
        <v>18</v>
      </c>
      <c r="F200" s="56" t="s">
        <v>89</v>
      </c>
      <c r="G200" s="57" t="s">
        <v>20</v>
      </c>
      <c r="H200" s="58">
        <v>0</v>
      </c>
      <c r="I200" s="58">
        <v>0</v>
      </c>
      <c r="J200" s="59">
        <v>0</v>
      </c>
      <c r="K200" s="401">
        <v>0</v>
      </c>
      <c r="L200" s="312">
        <v>0</v>
      </c>
      <c r="M200" s="321"/>
      <c r="N200" s="59"/>
    </row>
    <row r="201" spans="1:14" ht="81.75" hidden="1" customHeight="1" x14ac:dyDescent="0.25">
      <c r="A201" s="405"/>
      <c r="B201" s="20"/>
      <c r="C201" s="305"/>
      <c r="D201" s="306"/>
      <c r="E201" s="55" t="s">
        <v>18</v>
      </c>
      <c r="F201" s="56" t="s">
        <v>90</v>
      </c>
      <c r="G201" s="57" t="s">
        <v>20</v>
      </c>
      <c r="H201" s="58">
        <v>0</v>
      </c>
      <c r="I201" s="58">
        <v>0</v>
      </c>
      <c r="J201" s="59">
        <v>0</v>
      </c>
      <c r="K201" s="401"/>
      <c r="L201" s="312"/>
      <c r="M201" s="321"/>
      <c r="N201" s="59"/>
    </row>
    <row r="202" spans="1:14" ht="81.75" hidden="1" customHeight="1" x14ac:dyDescent="0.25">
      <c r="A202" s="405"/>
      <c r="B202" s="20"/>
      <c r="C202" s="305"/>
      <c r="D202" s="306"/>
      <c r="E202" s="55" t="s">
        <v>18</v>
      </c>
      <c r="F202" s="56" t="s">
        <v>91</v>
      </c>
      <c r="G202" s="57" t="s">
        <v>20</v>
      </c>
      <c r="H202" s="58">
        <v>0</v>
      </c>
      <c r="I202" s="58">
        <v>0</v>
      </c>
      <c r="J202" s="59">
        <v>0</v>
      </c>
      <c r="K202" s="401"/>
      <c r="L202" s="312"/>
      <c r="M202" s="321"/>
      <c r="N202" s="59"/>
    </row>
    <row r="203" spans="1:14" ht="81.75" hidden="1" customHeight="1" x14ac:dyDescent="0.25">
      <c r="A203" s="405"/>
      <c r="B203" s="21"/>
      <c r="C203" s="305"/>
      <c r="D203" s="306"/>
      <c r="E203" s="55" t="s">
        <v>24</v>
      </c>
      <c r="F203" s="60" t="s">
        <v>92</v>
      </c>
      <c r="G203" s="57" t="s">
        <v>93</v>
      </c>
      <c r="H203" s="61">
        <v>0</v>
      </c>
      <c r="I203" s="61">
        <v>0</v>
      </c>
      <c r="J203" s="59">
        <v>0</v>
      </c>
      <c r="K203" s="59">
        <v>0</v>
      </c>
      <c r="L203" s="312"/>
      <c r="M203" s="321"/>
      <c r="N203" s="59"/>
    </row>
    <row r="204" spans="1:14" ht="81.75" hidden="1" customHeight="1" x14ac:dyDescent="0.25">
      <c r="A204" s="405"/>
      <c r="B204" s="7" t="s">
        <v>117</v>
      </c>
      <c r="C204" s="305" t="s">
        <v>118</v>
      </c>
      <c r="D204" s="306" t="s">
        <v>17</v>
      </c>
      <c r="E204" s="55" t="s">
        <v>18</v>
      </c>
      <c r="F204" s="56" t="s">
        <v>89</v>
      </c>
      <c r="G204" s="57" t="s">
        <v>20</v>
      </c>
      <c r="H204" s="58">
        <v>0</v>
      </c>
      <c r="I204" s="58">
        <v>0</v>
      </c>
      <c r="J204" s="59">
        <v>0</v>
      </c>
      <c r="K204" s="401">
        <v>0</v>
      </c>
      <c r="L204" s="312">
        <v>0</v>
      </c>
      <c r="M204" s="321"/>
      <c r="N204" s="59"/>
    </row>
    <row r="205" spans="1:14" ht="81.75" hidden="1" customHeight="1" x14ac:dyDescent="0.25">
      <c r="A205" s="405"/>
      <c r="B205" s="20"/>
      <c r="C205" s="305"/>
      <c r="D205" s="306"/>
      <c r="E205" s="55" t="s">
        <v>18</v>
      </c>
      <c r="F205" s="56" t="s">
        <v>90</v>
      </c>
      <c r="G205" s="57" t="s">
        <v>20</v>
      </c>
      <c r="H205" s="58">
        <v>0</v>
      </c>
      <c r="I205" s="58">
        <v>0</v>
      </c>
      <c r="J205" s="59">
        <v>0</v>
      </c>
      <c r="K205" s="401"/>
      <c r="L205" s="312"/>
      <c r="M205" s="321"/>
      <c r="N205" s="59"/>
    </row>
    <row r="206" spans="1:14" ht="81.75" hidden="1" customHeight="1" x14ac:dyDescent="0.25">
      <c r="A206" s="405"/>
      <c r="B206" s="20"/>
      <c r="C206" s="305"/>
      <c r="D206" s="306"/>
      <c r="E206" s="55" t="s">
        <v>18</v>
      </c>
      <c r="F206" s="56" t="s">
        <v>91</v>
      </c>
      <c r="G206" s="57" t="s">
        <v>20</v>
      </c>
      <c r="H206" s="58">
        <v>0</v>
      </c>
      <c r="I206" s="58">
        <v>0</v>
      </c>
      <c r="J206" s="59">
        <v>0</v>
      </c>
      <c r="K206" s="401"/>
      <c r="L206" s="312"/>
      <c r="M206" s="321"/>
      <c r="N206" s="59"/>
    </row>
    <row r="207" spans="1:14" ht="81.75" hidden="1" customHeight="1" x14ac:dyDescent="0.25">
      <c r="A207" s="405"/>
      <c r="B207" s="21"/>
      <c r="C207" s="305"/>
      <c r="D207" s="306"/>
      <c r="E207" s="55" t="s">
        <v>24</v>
      </c>
      <c r="F207" s="60" t="s">
        <v>92</v>
      </c>
      <c r="G207" s="57" t="s">
        <v>93</v>
      </c>
      <c r="H207" s="61">
        <v>0</v>
      </c>
      <c r="I207" s="61">
        <v>0</v>
      </c>
      <c r="J207" s="59">
        <v>0</v>
      </c>
      <c r="K207" s="59">
        <v>0</v>
      </c>
      <c r="L207" s="312"/>
      <c r="M207" s="321"/>
      <c r="N207" s="59"/>
    </row>
    <row r="208" spans="1:14" ht="88.5" hidden="1" customHeight="1" x14ac:dyDescent="0.25">
      <c r="A208" s="405"/>
      <c r="B208" s="7" t="s">
        <v>119</v>
      </c>
      <c r="C208" s="305" t="s">
        <v>120</v>
      </c>
      <c r="D208" s="306" t="s">
        <v>17</v>
      </c>
      <c r="E208" s="55" t="s">
        <v>18</v>
      </c>
      <c r="F208" s="56" t="s">
        <v>89</v>
      </c>
      <c r="G208" s="57" t="s">
        <v>20</v>
      </c>
      <c r="H208" s="58">
        <v>0</v>
      </c>
      <c r="I208" s="58">
        <v>0</v>
      </c>
      <c r="J208" s="59">
        <v>0</v>
      </c>
      <c r="K208" s="401">
        <v>0</v>
      </c>
      <c r="L208" s="313">
        <v>0</v>
      </c>
      <c r="M208" s="321"/>
      <c r="N208" s="68"/>
    </row>
    <row r="209" spans="1:14" ht="72" hidden="1" customHeight="1" x14ac:dyDescent="0.25">
      <c r="A209" s="405"/>
      <c r="B209" s="20"/>
      <c r="C209" s="305"/>
      <c r="D209" s="306"/>
      <c r="E209" s="55" t="s">
        <v>18</v>
      </c>
      <c r="F209" s="56" t="s">
        <v>90</v>
      </c>
      <c r="G209" s="57" t="s">
        <v>20</v>
      </c>
      <c r="H209" s="58">
        <v>0</v>
      </c>
      <c r="I209" s="58">
        <v>0</v>
      </c>
      <c r="J209" s="59">
        <v>0</v>
      </c>
      <c r="K209" s="401"/>
      <c r="L209" s="314"/>
      <c r="M209" s="321"/>
      <c r="N209" s="68"/>
    </row>
    <row r="210" spans="1:14" ht="81.75" hidden="1" customHeight="1" x14ac:dyDescent="0.25">
      <c r="A210" s="405"/>
      <c r="B210" s="20"/>
      <c r="C210" s="305"/>
      <c r="D210" s="306"/>
      <c r="E210" s="55" t="s">
        <v>18</v>
      </c>
      <c r="F210" s="56" t="s">
        <v>91</v>
      </c>
      <c r="G210" s="57" t="s">
        <v>20</v>
      </c>
      <c r="H210" s="58">
        <v>0</v>
      </c>
      <c r="I210" s="58">
        <v>0</v>
      </c>
      <c r="J210" s="59">
        <v>0</v>
      </c>
      <c r="K210" s="401"/>
      <c r="L210" s="314"/>
      <c r="M210" s="321"/>
      <c r="N210" s="68"/>
    </row>
    <row r="211" spans="1:14" ht="60" hidden="1" customHeight="1" x14ac:dyDescent="0.25">
      <c r="A211" s="405"/>
      <c r="B211" s="21"/>
      <c r="C211" s="305"/>
      <c r="D211" s="306"/>
      <c r="E211" s="55" t="s">
        <v>24</v>
      </c>
      <c r="F211" s="60" t="s">
        <v>92</v>
      </c>
      <c r="G211" s="57" t="s">
        <v>93</v>
      </c>
      <c r="H211" s="61">
        <v>0</v>
      </c>
      <c r="I211" s="61">
        <v>0</v>
      </c>
      <c r="J211" s="59">
        <v>0</v>
      </c>
      <c r="K211" s="59">
        <v>0</v>
      </c>
      <c r="L211" s="315"/>
      <c r="M211" s="321"/>
      <c r="N211" s="59"/>
    </row>
    <row r="212" spans="1:14" ht="88.5" customHeight="1" x14ac:dyDescent="0.25">
      <c r="A212" s="405"/>
      <c r="B212" s="7" t="s">
        <v>121</v>
      </c>
      <c r="C212" s="305" t="s">
        <v>122</v>
      </c>
      <c r="D212" s="306" t="s">
        <v>17</v>
      </c>
      <c r="E212" s="55" t="s">
        <v>18</v>
      </c>
      <c r="F212" s="56" t="s">
        <v>123</v>
      </c>
      <c r="G212" s="57" t="s">
        <v>20</v>
      </c>
      <c r="H212" s="58">
        <v>9.9665740142210737</v>
      </c>
      <c r="I212" s="58">
        <v>5.3917599428435343</v>
      </c>
      <c r="J212" s="95">
        <f>IF(H212/I212*100&gt;100,100,H212/I212*100)</f>
        <v>100</v>
      </c>
      <c r="K212" s="278">
        <f>(J212+J213+J214)/3</f>
        <v>100</v>
      </c>
      <c r="L212" s="281">
        <f>(K212+K215)/2</f>
        <v>99.692307692307693</v>
      </c>
      <c r="M212" s="321"/>
      <c r="N212" s="307"/>
    </row>
    <row r="213" spans="1:14" ht="72" customHeight="1" x14ac:dyDescent="0.25">
      <c r="A213" s="405"/>
      <c r="B213" s="20"/>
      <c r="C213" s="305"/>
      <c r="D213" s="306"/>
      <c r="E213" s="55" t="s">
        <v>18</v>
      </c>
      <c r="F213" s="56" t="s">
        <v>124</v>
      </c>
      <c r="G213" s="57" t="s">
        <v>20</v>
      </c>
      <c r="H213" s="58">
        <v>100</v>
      </c>
      <c r="I213" s="58">
        <v>100</v>
      </c>
      <c r="J213" s="12">
        <f>IF(I213/H213*100&gt;100,100,I213/H213*100)</f>
        <v>100</v>
      </c>
      <c r="K213" s="279"/>
      <c r="L213" s="282"/>
      <c r="M213" s="321"/>
      <c r="N213" s="308"/>
    </row>
    <row r="214" spans="1:14" ht="81.75" customHeight="1" x14ac:dyDescent="0.25">
      <c r="A214" s="405"/>
      <c r="B214" s="20"/>
      <c r="C214" s="305"/>
      <c r="D214" s="306"/>
      <c r="E214" s="55" t="s">
        <v>18</v>
      </c>
      <c r="F214" s="56" t="s">
        <v>125</v>
      </c>
      <c r="G214" s="57" t="s">
        <v>20</v>
      </c>
      <c r="H214" s="58">
        <v>100</v>
      </c>
      <c r="I214" s="123">
        <v>100</v>
      </c>
      <c r="J214" s="12">
        <f>IF(I214/H214*100&gt;100,100,I214/H214*100)</f>
        <v>100</v>
      </c>
      <c r="K214" s="280"/>
      <c r="L214" s="282"/>
      <c r="M214" s="321"/>
      <c r="N214" s="308"/>
    </row>
    <row r="215" spans="1:14" ht="60" customHeight="1" x14ac:dyDescent="0.25">
      <c r="A215" s="406"/>
      <c r="B215" s="21"/>
      <c r="C215" s="305"/>
      <c r="D215" s="306"/>
      <c r="E215" s="55" t="s">
        <v>24</v>
      </c>
      <c r="F215" s="60" t="s">
        <v>25</v>
      </c>
      <c r="G215" s="57" t="s">
        <v>93</v>
      </c>
      <c r="H215" s="61">
        <v>325</v>
      </c>
      <c r="I215" s="61">
        <v>323</v>
      </c>
      <c r="J215" s="16">
        <f>IF(I215/H215*100&gt;100,100,I215/H215*100)</f>
        <v>99.384615384615387</v>
      </c>
      <c r="K215" s="17">
        <f>J215</f>
        <v>99.384615384615387</v>
      </c>
      <c r="L215" s="283"/>
      <c r="M215" s="322"/>
      <c r="N215" s="309"/>
    </row>
    <row r="220" spans="1:14" ht="18.75" x14ac:dyDescent="0.3">
      <c r="A220" s="400"/>
      <c r="B220" s="400"/>
      <c r="C220" s="400"/>
      <c r="D220" s="29"/>
      <c r="E220" s="29"/>
      <c r="F220" s="29"/>
      <c r="G220" s="29"/>
      <c r="H220" s="29"/>
      <c r="I220" s="29"/>
      <c r="J220" s="29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</row>
    <row r="222" spans="1:14" ht="15.75" x14ac:dyDescent="0.25">
      <c r="A222" s="31"/>
      <c r="B222" s="32"/>
      <c r="C222" s="31"/>
      <c r="D222" s="37"/>
      <c r="E222" s="31"/>
      <c r="F222" s="37"/>
    </row>
    <row r="223" spans="1:14" ht="15.75" x14ac:dyDescent="0.25">
      <c r="A223" s="31"/>
      <c r="B223" s="32"/>
      <c r="C223" s="31"/>
      <c r="D223" s="37"/>
      <c r="E223" s="31"/>
      <c r="F223" s="37"/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 t="s">
        <v>128</v>
      </c>
      <c r="C225" s="31"/>
      <c r="D225" s="37"/>
      <c r="E225" s="31"/>
      <c r="F225" s="37"/>
    </row>
  </sheetData>
  <autoFilter ref="A3:N3"/>
  <mergeCells count="229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L8:L11"/>
    <mergeCell ref="C12:C15"/>
    <mergeCell ref="D12:D15"/>
    <mergeCell ref="K12:K14"/>
    <mergeCell ref="L12:L15"/>
    <mergeCell ref="C16:C19"/>
    <mergeCell ref="D16:D19"/>
    <mergeCell ref="K16:K18"/>
    <mergeCell ref="L16:L19"/>
    <mergeCell ref="C28:C31"/>
    <mergeCell ref="D28:D31"/>
    <mergeCell ref="K28:K30"/>
    <mergeCell ref="L28:L31"/>
    <mergeCell ref="C32:C35"/>
    <mergeCell ref="D32:D35"/>
    <mergeCell ref="K32:K34"/>
    <mergeCell ref="L32:L35"/>
    <mergeCell ref="C20:C23"/>
    <mergeCell ref="D20:D23"/>
    <mergeCell ref="K20:K22"/>
    <mergeCell ref="L20:L23"/>
    <mergeCell ref="C24:C27"/>
    <mergeCell ref="D24:D27"/>
    <mergeCell ref="K24:K26"/>
    <mergeCell ref="L24:L27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76:C79"/>
    <mergeCell ref="D76:D79"/>
    <mergeCell ref="K76:K78"/>
    <mergeCell ref="L76:L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N92:N95"/>
    <mergeCell ref="C96:C99"/>
    <mergeCell ref="D96:D99"/>
    <mergeCell ref="K96:K98"/>
    <mergeCell ref="L96:L99"/>
    <mergeCell ref="C84:C87"/>
    <mergeCell ref="D84:D87"/>
    <mergeCell ref="K84:K86"/>
    <mergeCell ref="L84:L87"/>
    <mergeCell ref="C88:C91"/>
    <mergeCell ref="D88:D91"/>
    <mergeCell ref="K88:K90"/>
    <mergeCell ref="L88:L91"/>
    <mergeCell ref="C100:C103"/>
    <mergeCell ref="D100:D103"/>
    <mergeCell ref="K100:K102"/>
    <mergeCell ref="L100:L103"/>
    <mergeCell ref="C104:C107"/>
    <mergeCell ref="D104:D107"/>
    <mergeCell ref="K104:K106"/>
    <mergeCell ref="L104:L107"/>
    <mergeCell ref="C92:C95"/>
    <mergeCell ref="D92:D95"/>
    <mergeCell ref="K92:K94"/>
    <mergeCell ref="L92:L95"/>
    <mergeCell ref="C116:C119"/>
    <mergeCell ref="D116:D119"/>
    <mergeCell ref="K116:K118"/>
    <mergeCell ref="L116:L119"/>
    <mergeCell ref="C120:C123"/>
    <mergeCell ref="D120:D123"/>
    <mergeCell ref="K120:K122"/>
    <mergeCell ref="L120:L123"/>
    <mergeCell ref="C108:C111"/>
    <mergeCell ref="D108:D111"/>
    <mergeCell ref="K108:K110"/>
    <mergeCell ref="L108:L111"/>
    <mergeCell ref="C112:C115"/>
    <mergeCell ref="D112:D115"/>
    <mergeCell ref="K112:K114"/>
    <mergeCell ref="L112:L115"/>
    <mergeCell ref="C132:C135"/>
    <mergeCell ref="D132:D135"/>
    <mergeCell ref="K132:K134"/>
    <mergeCell ref="L132:L135"/>
    <mergeCell ref="C136:C139"/>
    <mergeCell ref="D136:D139"/>
    <mergeCell ref="K136:K138"/>
    <mergeCell ref="L136:L139"/>
    <mergeCell ref="N120:N123"/>
    <mergeCell ref="C124:C127"/>
    <mergeCell ref="D124:D127"/>
    <mergeCell ref="K124:K126"/>
    <mergeCell ref="L124:L127"/>
    <mergeCell ref="C128:C131"/>
    <mergeCell ref="D128:D131"/>
    <mergeCell ref="K128:K130"/>
    <mergeCell ref="L128:L131"/>
    <mergeCell ref="N136:N139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N148:N151"/>
    <mergeCell ref="C152:C155"/>
    <mergeCell ref="D152:D155"/>
    <mergeCell ref="K152:K154"/>
    <mergeCell ref="L152:L155"/>
    <mergeCell ref="N152:N155"/>
    <mergeCell ref="N164:N167"/>
    <mergeCell ref="C168:C171"/>
    <mergeCell ref="D168:D171"/>
    <mergeCell ref="K168:K170"/>
    <mergeCell ref="L168:L171"/>
    <mergeCell ref="N168:N171"/>
    <mergeCell ref="C156:C159"/>
    <mergeCell ref="D156:D159"/>
    <mergeCell ref="K156:K158"/>
    <mergeCell ref="L156:L159"/>
    <mergeCell ref="C160:C163"/>
    <mergeCell ref="D160:D163"/>
    <mergeCell ref="K160:K162"/>
    <mergeCell ref="L160:L163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C180:C183"/>
    <mergeCell ref="D180:D183"/>
    <mergeCell ref="K180:K182"/>
    <mergeCell ref="C184:C187"/>
    <mergeCell ref="D184:D187"/>
    <mergeCell ref="K184:K186"/>
    <mergeCell ref="C172:C175"/>
    <mergeCell ref="D172:D175"/>
    <mergeCell ref="K172:K174"/>
    <mergeCell ref="L184:L187"/>
    <mergeCell ref="C188:C191"/>
    <mergeCell ref="D188:D191"/>
    <mergeCell ref="K188:K190"/>
    <mergeCell ref="L188:L191"/>
    <mergeCell ref="C192:C195"/>
    <mergeCell ref="D192:D195"/>
    <mergeCell ref="K192:K194"/>
    <mergeCell ref="L192:L195"/>
    <mergeCell ref="C200:C203"/>
    <mergeCell ref="D200:D203"/>
    <mergeCell ref="K200:K202"/>
    <mergeCell ref="L200:L203"/>
    <mergeCell ref="C204:C207"/>
    <mergeCell ref="D204:D207"/>
    <mergeCell ref="K204:K206"/>
    <mergeCell ref="L204:L207"/>
    <mergeCell ref="N192:N195"/>
    <mergeCell ref="C196:C199"/>
    <mergeCell ref="D196:D199"/>
    <mergeCell ref="K196:K198"/>
    <mergeCell ref="L196:L199"/>
    <mergeCell ref="N196:N199"/>
    <mergeCell ref="N212:N215"/>
    <mergeCell ref="A220:C220"/>
    <mergeCell ref="C208:C211"/>
    <mergeCell ref="D208:D211"/>
    <mergeCell ref="K208:K210"/>
    <mergeCell ref="L208:L211"/>
    <mergeCell ref="C212:C215"/>
    <mergeCell ref="D212:D215"/>
    <mergeCell ref="K212:K214"/>
    <mergeCell ref="L212:L215"/>
  </mergeCells>
  <pageMargins left="0.7" right="0.7" top="0.75" bottom="0.75" header="0.3" footer="0.3"/>
  <pageSetup paperSize="9" scale="2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30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44" customWidth="1"/>
    <col min="9" max="9" width="15.42578125" style="44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129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8" t="s">
        <v>7</v>
      </c>
      <c r="I2" s="38" t="s">
        <v>8</v>
      </c>
      <c r="J2" s="2"/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288" t="s">
        <v>130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39">
        <v>0</v>
      </c>
      <c r="J4" s="26">
        <v>0</v>
      </c>
      <c r="K4" s="270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39">
        <v>0</v>
      </c>
      <c r="I5" s="39">
        <v>0</v>
      </c>
      <c r="J5" s="26">
        <v>0</v>
      </c>
      <c r="K5" s="271"/>
      <c r="L5" s="298"/>
      <c r="M5" s="292"/>
      <c r="N5" s="19"/>
    </row>
    <row r="6" spans="1:14" ht="81.75" hidden="1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26">
        <v>0</v>
      </c>
      <c r="K6" s="272"/>
      <c r="L6" s="298"/>
      <c r="M6" s="292"/>
      <c r="N6" s="19"/>
    </row>
    <row r="7" spans="1:14" ht="31.5" hidden="1" customHeight="1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40">
        <v>0</v>
      </c>
      <c r="I7" s="40">
        <v>0</v>
      </c>
      <c r="J7" s="26">
        <v>0</v>
      </c>
      <c r="K7" s="26">
        <v>0</v>
      </c>
      <c r="L7" s="299"/>
      <c r="M7" s="292"/>
      <c r="N7" s="19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39">
        <v>0</v>
      </c>
      <c r="I8" s="39">
        <v>0</v>
      </c>
      <c r="J8" s="26">
        <v>0</v>
      </c>
      <c r="K8" s="270">
        <v>0</v>
      </c>
      <c r="L8" s="297">
        <v>0</v>
      </c>
      <c r="M8" s="292"/>
      <c r="N8" s="19"/>
    </row>
    <row r="9" spans="1:14" ht="81.75" hidden="1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39">
        <v>0</v>
      </c>
      <c r="I9" s="39">
        <v>0</v>
      </c>
      <c r="J9" s="26">
        <v>0</v>
      </c>
      <c r="K9" s="271"/>
      <c r="L9" s="298"/>
      <c r="M9" s="292"/>
      <c r="N9" s="19"/>
    </row>
    <row r="10" spans="1:14" ht="81.75" hidden="1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39">
        <v>0</v>
      </c>
      <c r="I10" s="39">
        <v>0</v>
      </c>
      <c r="J10" s="26">
        <v>0</v>
      </c>
      <c r="K10" s="272"/>
      <c r="L10" s="298"/>
      <c r="M10" s="292"/>
      <c r="N10" s="19"/>
    </row>
    <row r="11" spans="1:14" ht="31.5" hidden="1" customHeight="1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40">
        <v>0</v>
      </c>
      <c r="I11" s="40">
        <v>0</v>
      </c>
      <c r="J11" s="26">
        <v>0</v>
      </c>
      <c r="K11" s="26">
        <v>0</v>
      </c>
      <c r="L11" s="299"/>
      <c r="M11" s="292"/>
      <c r="N11" s="19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 t="shared" ref="J12:J19" si="0">IF(I12/H12*100&gt;100,100,I12/H12*100)</f>
        <v>100</v>
      </c>
      <c r="K12" s="278">
        <f>(J12+J13+J14)/3</f>
        <v>100</v>
      </c>
      <c r="L12" s="281">
        <f>(K12+K15)/2</f>
        <v>99.462365591397855</v>
      </c>
      <c r="M12" s="292"/>
      <c r="N12" s="284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100</v>
      </c>
      <c r="I13" s="41">
        <v>100</v>
      </c>
      <c r="J13" s="12">
        <f t="shared" si="0"/>
        <v>100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 t="shared" si="0"/>
        <v>100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23">
        <v>186</v>
      </c>
      <c r="I15" s="23">
        <v>184</v>
      </c>
      <c r="J15" s="16">
        <f t="shared" si="0"/>
        <v>98.924731182795696</v>
      </c>
      <c r="K15" s="17">
        <f>J15</f>
        <v>98.924731182795696</v>
      </c>
      <c r="L15" s="283"/>
      <c r="M15" s="292"/>
      <c r="N15" s="286"/>
    </row>
    <row r="16" spans="1:14" ht="81.75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100</v>
      </c>
      <c r="I16" s="41">
        <v>100</v>
      </c>
      <c r="J16" s="12">
        <f t="shared" si="0"/>
        <v>100</v>
      </c>
      <c r="K16" s="278">
        <f>(J16+J17+J18)/2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100</v>
      </c>
      <c r="I17" s="4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2">
        <v>0</v>
      </c>
      <c r="K18" s="280"/>
      <c r="L18" s="282"/>
      <c r="M18" s="292"/>
      <c r="N18" s="285"/>
    </row>
    <row r="19" spans="1:14" ht="31.5" customHeight="1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23">
        <v>0.88888888888888884</v>
      </c>
      <c r="I19" s="23">
        <v>0.88888888888888884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42">
        <v>0</v>
      </c>
      <c r="I23" s="42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42">
        <v>0</v>
      </c>
      <c r="I27" s="42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42">
        <v>0</v>
      </c>
      <c r="I31" s="42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42">
        <v>0</v>
      </c>
      <c r="I35" s="42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100</v>
      </c>
      <c r="I37" s="41">
        <v>100</v>
      </c>
      <c r="J37" s="12">
        <f>IF(I37/H37*100&gt;100,100,I37/H37*100)</f>
        <v>100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>IF(I38/H38*100&gt;100,100,I38/H38*100)</f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23">
        <v>16.777777777777779</v>
      </c>
      <c r="I39" s="23">
        <v>17</v>
      </c>
      <c r="J39" s="16">
        <f>IF(I39/H39*100&gt;100,100,I39/H39*100)</f>
        <v>100</v>
      </c>
      <c r="K39" s="17">
        <f>J39</f>
        <v>100</v>
      </c>
      <c r="L39" s="283"/>
      <c r="M39" s="292"/>
      <c r="N39" s="286"/>
    </row>
    <row r="40" spans="1:14" ht="81.75" hidden="1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0</v>
      </c>
      <c r="I40" s="41">
        <v>0</v>
      </c>
      <c r="J40" s="18">
        <v>0</v>
      </c>
      <c r="K40" s="273">
        <v>0</v>
      </c>
      <c r="L40" s="263">
        <v>0</v>
      </c>
      <c r="M40" s="292"/>
      <c r="N40" s="19"/>
    </row>
    <row r="41" spans="1:14" ht="81.75" hidden="1" customHeight="1" x14ac:dyDescent="0.25">
      <c r="A41" s="289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0</v>
      </c>
      <c r="I41" s="41">
        <v>0</v>
      </c>
      <c r="J41" s="18">
        <v>0</v>
      </c>
      <c r="K41" s="274"/>
      <c r="L41" s="276"/>
      <c r="M41" s="292"/>
      <c r="N41" s="19"/>
    </row>
    <row r="42" spans="1:14" ht="81.75" hidden="1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8">
        <v>0</v>
      </c>
      <c r="K42" s="275"/>
      <c r="L42" s="276"/>
      <c r="M42" s="292"/>
      <c r="N42" s="19"/>
    </row>
    <row r="43" spans="1:14" ht="31.5" hidden="1" customHeight="1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42">
        <v>0</v>
      </c>
      <c r="I43" s="42">
        <v>0</v>
      </c>
      <c r="J43" s="18">
        <v>0</v>
      </c>
      <c r="K43" s="18">
        <v>0</v>
      </c>
      <c r="L43" s="277"/>
      <c r="M43" s="292"/>
      <c r="N43" s="19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42">
        <v>0</v>
      </c>
      <c r="I47" s="42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42">
        <v>0</v>
      </c>
      <c r="I51" s="42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1">IF(I52/H52*100&gt;100,100,I52/H52*100)</f>
        <v>100</v>
      </c>
      <c r="K52" s="278">
        <f>(J52+J53+J54)/2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23">
        <v>0.55555555555555558</v>
      </c>
      <c r="I55" s="23">
        <v>0.55555555555555558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1"/>
        <v>100</v>
      </c>
      <c r="K56" s="278">
        <f>(J56+J57+J58)/3</f>
        <v>100</v>
      </c>
      <c r="L56" s="281">
        <f>(K56+K59)/2</f>
        <v>99.233543733092873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100</v>
      </c>
      <c r="I57" s="41">
        <v>100</v>
      </c>
      <c r="J57" s="12">
        <f t="shared" si="1"/>
        <v>100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100</v>
      </c>
      <c r="I58" s="41">
        <v>100</v>
      </c>
      <c r="J58" s="12">
        <f t="shared" si="1"/>
        <v>100</v>
      </c>
      <c r="K58" s="280"/>
      <c r="L58" s="282"/>
      <c r="M58" s="292"/>
      <c r="N58" s="285"/>
    </row>
    <row r="59" spans="1:14" ht="36" customHeight="1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23">
        <v>246.44444444444446</v>
      </c>
      <c r="I59" s="23">
        <v>242.66666666666666</v>
      </c>
      <c r="J59" s="16">
        <f t="shared" si="1"/>
        <v>98.467087466185745</v>
      </c>
      <c r="K59" s="17">
        <f>J59</f>
        <v>98.467087466185745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42">
        <v>0</v>
      </c>
      <c r="I63" s="42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42">
        <v>0</v>
      </c>
      <c r="I67" s="42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42">
        <v>0</v>
      </c>
      <c r="I71" s="42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42">
        <v>0</v>
      </c>
      <c r="I75" s="42">
        <v>0</v>
      </c>
      <c r="J75" s="18">
        <v>0</v>
      </c>
      <c r="K75" s="18">
        <v>0</v>
      </c>
      <c r="L75" s="277"/>
      <c r="M75" s="292"/>
      <c r="N75" s="19"/>
    </row>
    <row r="76" spans="1:14" ht="81.75" hidden="1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0</v>
      </c>
      <c r="I76" s="41">
        <v>0</v>
      </c>
      <c r="J76" s="18">
        <v>0</v>
      </c>
      <c r="K76" s="273">
        <v>0</v>
      </c>
      <c r="L76" s="263">
        <v>0</v>
      </c>
      <c r="M76" s="292"/>
      <c r="N76" s="19"/>
    </row>
    <row r="77" spans="1:14" ht="81.75" hidden="1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0</v>
      </c>
      <c r="I77" s="41">
        <v>0</v>
      </c>
      <c r="J77" s="18">
        <v>0</v>
      </c>
      <c r="K77" s="274"/>
      <c r="L77" s="276"/>
      <c r="M77" s="292"/>
      <c r="N77" s="19"/>
    </row>
    <row r="78" spans="1:14" ht="81.75" hidden="1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0</v>
      </c>
      <c r="I78" s="41">
        <v>0</v>
      </c>
      <c r="J78" s="18">
        <v>0</v>
      </c>
      <c r="K78" s="275"/>
      <c r="L78" s="276"/>
      <c r="M78" s="292"/>
      <c r="N78" s="19"/>
    </row>
    <row r="79" spans="1:14" ht="31.5" hidden="1" customHeight="1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42">
        <v>0</v>
      </c>
      <c r="I79" s="42">
        <v>0</v>
      </c>
      <c r="J79" s="18">
        <v>0</v>
      </c>
      <c r="K79" s="18">
        <v>0</v>
      </c>
      <c r="L79" s="277"/>
      <c r="M79" s="292"/>
      <c r="N79" s="19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18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18">
        <v>0</v>
      </c>
      <c r="K81" s="274"/>
      <c r="L81" s="276"/>
      <c r="M81" s="292"/>
      <c r="N81" s="19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8">
        <v>0</v>
      </c>
      <c r="K82" s="275"/>
      <c r="L82" s="276"/>
      <c r="M82" s="292"/>
      <c r="N82" s="19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42">
        <v>0</v>
      </c>
      <c r="I83" s="42">
        <v>0</v>
      </c>
      <c r="J83" s="18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42">
        <v>0</v>
      </c>
      <c r="I87" s="42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0</v>
      </c>
      <c r="I88" s="41">
        <v>0</v>
      </c>
      <c r="J88" s="18">
        <v>0</v>
      </c>
      <c r="K88" s="273">
        <v>0</v>
      </c>
      <c r="L88" s="263">
        <v>0</v>
      </c>
      <c r="M88" s="292"/>
      <c r="N88" s="19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0</v>
      </c>
      <c r="I89" s="41">
        <v>0</v>
      </c>
      <c r="J89" s="18">
        <v>0</v>
      </c>
      <c r="K89" s="274"/>
      <c r="L89" s="276"/>
      <c r="M89" s="292"/>
      <c r="N89" s="19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18">
        <v>0</v>
      </c>
      <c r="K90" s="275"/>
      <c r="L90" s="276"/>
      <c r="M90" s="292"/>
      <c r="N90" s="19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42">
        <v>0</v>
      </c>
      <c r="I91" s="42">
        <v>0</v>
      </c>
      <c r="J91" s="18">
        <v>0</v>
      </c>
      <c r="K91" s="18">
        <v>0</v>
      </c>
      <c r="L91" s="277"/>
      <c r="M91" s="292"/>
      <c r="N91" s="19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 t="shared" ref="J92:J99" si="2">IF(I92/H92*100&gt;100,100,I92/H92*100)</f>
        <v>100</v>
      </c>
      <c r="K92" s="278">
        <f>(J92+J93+J94)/3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100</v>
      </c>
      <c r="J93" s="12">
        <f t="shared" si="2"/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 t="shared" si="2"/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23">
        <v>5.4444444444444446</v>
      </c>
      <c r="I95" s="23">
        <v>6</v>
      </c>
      <c r="J95" s="16">
        <f t="shared" si="2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100</v>
      </c>
      <c r="I96" s="41">
        <v>100</v>
      </c>
      <c r="J96" s="12">
        <f t="shared" si="2"/>
        <v>100</v>
      </c>
      <c r="K96" s="278">
        <f>(J96+J97+J98)/2</f>
        <v>100</v>
      </c>
      <c r="L96" s="281">
        <f>(K96+K99)/2</f>
        <v>100</v>
      </c>
      <c r="M96" s="292"/>
      <c r="N96" s="284"/>
    </row>
    <row r="97" spans="1:14" ht="81.75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100</v>
      </c>
      <c r="I97" s="41">
        <v>100</v>
      </c>
      <c r="J97" s="12">
        <f t="shared" si="2"/>
        <v>100</v>
      </c>
      <c r="K97" s="279"/>
      <c r="L97" s="282"/>
      <c r="M97" s="292"/>
      <c r="N97" s="285"/>
    </row>
    <row r="98" spans="1:14" ht="81.75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2">
        <v>0</v>
      </c>
      <c r="K98" s="280"/>
      <c r="L98" s="282"/>
      <c r="M98" s="292"/>
      <c r="N98" s="285"/>
    </row>
    <row r="99" spans="1:14" ht="31.5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23">
        <v>2.8888888888888888</v>
      </c>
      <c r="I99" s="23">
        <v>3.4444444444444446</v>
      </c>
      <c r="J99" s="16">
        <f t="shared" si="2"/>
        <v>100</v>
      </c>
      <c r="K99" s="17">
        <f>J99</f>
        <v>100</v>
      </c>
      <c r="L99" s="283"/>
      <c r="M99" s="292"/>
      <c r="N99" s="286"/>
    </row>
    <row r="100" spans="1:14" ht="81.75" hidden="1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0</v>
      </c>
      <c r="I100" s="41">
        <v>0</v>
      </c>
      <c r="J100" s="18">
        <v>0</v>
      </c>
      <c r="K100" s="273">
        <v>0</v>
      </c>
      <c r="L100" s="263">
        <v>0</v>
      </c>
      <c r="M100" s="292"/>
      <c r="N100" s="19"/>
    </row>
    <row r="101" spans="1:14" ht="81.75" hidden="1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0</v>
      </c>
      <c r="I101" s="41">
        <v>0</v>
      </c>
      <c r="J101" s="18">
        <v>0</v>
      </c>
      <c r="K101" s="274"/>
      <c r="L101" s="276"/>
      <c r="M101" s="292"/>
      <c r="N101" s="19"/>
    </row>
    <row r="102" spans="1:14" ht="81.75" hidden="1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0</v>
      </c>
      <c r="I102" s="41">
        <v>0</v>
      </c>
      <c r="J102" s="18">
        <v>0</v>
      </c>
      <c r="K102" s="275"/>
      <c r="L102" s="276"/>
      <c r="M102" s="292"/>
      <c r="N102" s="19"/>
    </row>
    <row r="103" spans="1:14" ht="31.5" hidden="1" customHeight="1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42">
        <v>0</v>
      </c>
      <c r="I103" s="42">
        <v>0</v>
      </c>
      <c r="J103" s="18">
        <v>0</v>
      </c>
      <c r="K103" s="18">
        <v>0</v>
      </c>
      <c r="L103" s="277"/>
      <c r="M103" s="292"/>
      <c r="N103" s="19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42">
        <v>0</v>
      </c>
      <c r="I107" s="42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100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23">
        <v>58.444444444444443</v>
      </c>
      <c r="I111" s="23">
        <v>60.555555555555557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42">
        <v>0</v>
      </c>
      <c r="I115" s="42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42">
        <v>0</v>
      </c>
      <c r="I119" s="42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0</v>
      </c>
      <c r="I120" s="41">
        <v>0</v>
      </c>
      <c r="J120" s="18">
        <v>0</v>
      </c>
      <c r="K120" s="273">
        <v>0</v>
      </c>
      <c r="L120" s="263">
        <v>0</v>
      </c>
      <c r="M120" s="292"/>
      <c r="N120" s="19"/>
    </row>
    <row r="121" spans="1:14" ht="81.75" hidden="1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0</v>
      </c>
      <c r="I121" s="41">
        <v>0</v>
      </c>
      <c r="J121" s="18">
        <v>0</v>
      </c>
      <c r="K121" s="274"/>
      <c r="L121" s="276"/>
      <c r="M121" s="292"/>
      <c r="N121" s="19"/>
    </row>
    <row r="122" spans="1:14" ht="81.75" hidden="1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8">
        <v>0</v>
      </c>
      <c r="K122" s="275"/>
      <c r="L122" s="276"/>
      <c r="M122" s="292"/>
      <c r="N122" s="19"/>
    </row>
    <row r="123" spans="1:14" ht="31.5" hidden="1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42">
        <v>0</v>
      </c>
      <c r="I123" s="42">
        <v>0</v>
      </c>
      <c r="J123" s="18">
        <v>0</v>
      </c>
      <c r="K123" s="18">
        <v>0</v>
      </c>
      <c r="L123" s="277"/>
      <c r="M123" s="292"/>
      <c r="N123" s="19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18">
        <v>0</v>
      </c>
      <c r="K124" s="273">
        <v>0</v>
      </c>
      <c r="L124" s="263">
        <v>0</v>
      </c>
      <c r="M124" s="292"/>
      <c r="N124" s="19"/>
    </row>
    <row r="125" spans="1:14" ht="81.75" hidden="1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18">
        <v>0</v>
      </c>
      <c r="K125" s="274"/>
      <c r="L125" s="276"/>
      <c r="M125" s="292"/>
      <c r="N125" s="19"/>
    </row>
    <row r="126" spans="1:14" ht="81.75" hidden="1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8">
        <v>0</v>
      </c>
      <c r="K126" s="275"/>
      <c r="L126" s="276"/>
      <c r="M126" s="292"/>
      <c r="N126" s="19"/>
    </row>
    <row r="127" spans="1:14" ht="31.5" hidden="1" customHeight="1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42">
        <v>0</v>
      </c>
      <c r="I127" s="42">
        <v>0</v>
      </c>
      <c r="J127" s="18">
        <v>0</v>
      </c>
      <c r="K127" s="18">
        <v>0</v>
      </c>
      <c r="L127" s="277"/>
      <c r="M127" s="292"/>
      <c r="N127" s="19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42">
        <v>0</v>
      </c>
      <c r="I131" s="42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41">
        <v>0</v>
      </c>
      <c r="J132" s="18">
        <v>0</v>
      </c>
      <c r="K132" s="273">
        <v>0</v>
      </c>
      <c r="L132" s="263">
        <v>0</v>
      </c>
      <c r="M132" s="292"/>
      <c r="N132" s="19"/>
    </row>
    <row r="133" spans="1:14" ht="81.75" hidden="1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0</v>
      </c>
      <c r="I133" s="41">
        <v>0</v>
      </c>
      <c r="J133" s="18">
        <v>0</v>
      </c>
      <c r="K133" s="274"/>
      <c r="L133" s="276"/>
      <c r="M133" s="292"/>
      <c r="N133" s="19"/>
    </row>
    <row r="134" spans="1:14" ht="81.75" hidden="1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8">
        <v>0</v>
      </c>
      <c r="K134" s="275"/>
      <c r="L134" s="276"/>
      <c r="M134" s="292"/>
      <c r="N134" s="19"/>
    </row>
    <row r="135" spans="1:14" ht="31.5" hidden="1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42">
        <v>0</v>
      </c>
      <c r="I135" s="42">
        <v>0</v>
      </c>
      <c r="J135" s="18">
        <v>0</v>
      </c>
      <c r="K135" s="18">
        <v>0</v>
      </c>
      <c r="L135" s="277"/>
      <c r="M135" s="292"/>
      <c r="N135" s="19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42">
        <v>0</v>
      </c>
      <c r="I139" s="42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42">
        <v>0</v>
      </c>
      <c r="I143" s="42">
        <v>0</v>
      </c>
      <c r="J143" s="18">
        <v>0</v>
      </c>
      <c r="K143" s="18">
        <v>0</v>
      </c>
      <c r="L143" s="277"/>
      <c r="M143" s="292"/>
      <c r="N143" s="19"/>
    </row>
    <row r="144" spans="1:14" ht="81.75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100</v>
      </c>
      <c r="I144" s="41">
        <v>100</v>
      </c>
      <c r="J144" s="12">
        <f>IF(I144/H144*100&gt;100,100,I144/H144*100)</f>
        <v>100</v>
      </c>
      <c r="K144" s="278">
        <f>(J144+J145+J146)/2</f>
        <v>100</v>
      </c>
      <c r="L144" s="281">
        <f>(K144+K147)/2</f>
        <v>100</v>
      </c>
      <c r="M144" s="292"/>
      <c r="N144" s="284"/>
    </row>
    <row r="145" spans="1:14" ht="81.75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90.006207324643086</v>
      </c>
      <c r="I145" s="41">
        <v>100</v>
      </c>
      <c r="J145" s="12">
        <f>IF(I145/H145*100&gt;100,100,I145/H145*100)</f>
        <v>100</v>
      </c>
      <c r="K145" s="279"/>
      <c r="L145" s="282"/>
      <c r="M145" s="292"/>
      <c r="N145" s="285"/>
    </row>
    <row r="146" spans="1:14" ht="81.75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2">
        <v>0</v>
      </c>
      <c r="K146" s="280"/>
      <c r="L146" s="282"/>
      <c r="M146" s="292"/>
      <c r="N146" s="285"/>
    </row>
    <row r="147" spans="1:14" ht="31.5" customHeight="1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42">
        <v>0.44444444444444442</v>
      </c>
      <c r="I147" s="42">
        <v>0.44444444444444442</v>
      </c>
      <c r="J147" s="16">
        <f>IF(I147/H147*100&gt;100,100,I147/H147*100)</f>
        <v>100</v>
      </c>
      <c r="K147" s="17">
        <f>J147</f>
        <v>100</v>
      </c>
      <c r="L147" s="283"/>
      <c r="M147" s="292"/>
      <c r="N147" s="286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42">
        <v>0</v>
      </c>
      <c r="I151" s="42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42">
        <v>0</v>
      </c>
      <c r="I155" s="42">
        <v>0</v>
      </c>
      <c r="J155" s="18">
        <v>0</v>
      </c>
      <c r="K155" s="18">
        <v>0</v>
      </c>
      <c r="L155" s="277"/>
      <c r="M155" s="292"/>
      <c r="N155" s="19"/>
    </row>
    <row r="156" spans="1:14" ht="81.75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0.5714285714285714</v>
      </c>
      <c r="I156" s="41">
        <v>0.57999999999999996</v>
      </c>
      <c r="J156" s="12">
        <f>IF(I156/H156*100&gt;100,100,I156/H156*100)</f>
        <v>100</v>
      </c>
      <c r="K156" s="278">
        <f>(J156+J157+J158)/2</f>
        <v>100</v>
      </c>
      <c r="L156" s="281">
        <f>(K156+K159)/2</f>
        <v>95</v>
      </c>
      <c r="M156" s="292"/>
      <c r="N156" s="284"/>
    </row>
    <row r="157" spans="1:14" ht="81.75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100</v>
      </c>
      <c r="I157" s="41">
        <v>100</v>
      </c>
      <c r="J157" s="12">
        <f>IF(I157/H157*100&gt;100,100,I157/H157*100)</f>
        <v>100</v>
      </c>
      <c r="K157" s="279"/>
      <c r="L157" s="282"/>
      <c r="M157" s="292"/>
      <c r="N157" s="285"/>
    </row>
    <row r="158" spans="1:14" ht="81.75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2">
        <v>0</v>
      </c>
      <c r="K158" s="280"/>
      <c r="L158" s="282"/>
      <c r="M158" s="292"/>
      <c r="N158" s="285"/>
    </row>
    <row r="159" spans="1:14" ht="81.75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23">
        <v>180</v>
      </c>
      <c r="I159" s="23">
        <v>162</v>
      </c>
      <c r="J159" s="16">
        <f>IF(I159/H159*100&gt;100,100,I159/H159*100)</f>
        <v>90</v>
      </c>
      <c r="K159" s="17">
        <f>J159</f>
        <v>90</v>
      </c>
      <c r="L159" s="283"/>
      <c r="M159" s="292"/>
      <c r="N159" s="286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18">
        <v>0</v>
      </c>
      <c r="K160" s="273">
        <v>0</v>
      </c>
      <c r="L160" s="263">
        <v>0</v>
      </c>
      <c r="M160" s="292"/>
      <c r="N160" s="19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18">
        <v>0</v>
      </c>
      <c r="K161" s="274"/>
      <c r="L161" s="276"/>
      <c r="M161" s="292"/>
      <c r="N161" s="19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8">
        <v>0</v>
      </c>
      <c r="K162" s="275"/>
      <c r="L162" s="276"/>
      <c r="M162" s="292"/>
      <c r="N162" s="19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42">
        <v>0</v>
      </c>
      <c r="I163" s="42">
        <v>0</v>
      </c>
      <c r="J163" s="18">
        <v>0</v>
      </c>
      <c r="K163" s="18">
        <v>0</v>
      </c>
      <c r="L163" s="277"/>
      <c r="M163" s="292"/>
      <c r="N163" s="19"/>
    </row>
    <row r="164" spans="1:14" ht="81.75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0.17163698777086461</v>
      </c>
      <c r="I164" s="41">
        <v>0.17</v>
      </c>
      <c r="J164" s="12">
        <f t="shared" ref="J164:J171" si="3">IF(I164/H164*100&gt;100,100,I164/H164*100)</f>
        <v>99.046250000000015</v>
      </c>
      <c r="K164" s="278">
        <f>(J164+J165+J166)/2</f>
        <v>99.523125000000007</v>
      </c>
      <c r="L164" s="281">
        <f>(K164+K167)/2</f>
        <v>91.428229166666682</v>
      </c>
      <c r="M164" s="292"/>
      <c r="N164" s="284"/>
    </row>
    <row r="165" spans="1:14" ht="81.75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100</v>
      </c>
      <c r="I165" s="41">
        <v>100</v>
      </c>
      <c r="J165" s="12">
        <f t="shared" si="3"/>
        <v>100</v>
      </c>
      <c r="K165" s="279"/>
      <c r="L165" s="282"/>
      <c r="M165" s="292"/>
      <c r="N165" s="285"/>
    </row>
    <row r="166" spans="1:14" ht="81.75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2">
        <v>0</v>
      </c>
      <c r="K166" s="280"/>
      <c r="L166" s="282"/>
      <c r="M166" s="292"/>
      <c r="N166" s="285"/>
    </row>
    <row r="167" spans="1:14" ht="81.75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23">
        <v>78</v>
      </c>
      <c r="I167" s="23">
        <v>65</v>
      </c>
      <c r="J167" s="16">
        <f t="shared" si="3"/>
        <v>83.333333333333343</v>
      </c>
      <c r="K167" s="17">
        <f>J167</f>
        <v>83.333333333333343</v>
      </c>
      <c r="L167" s="283"/>
      <c r="M167" s="292"/>
      <c r="N167" s="286"/>
    </row>
    <row r="168" spans="1:14" ht="81.75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0.19047619047619047</v>
      </c>
      <c r="I168" s="41">
        <v>0.19</v>
      </c>
      <c r="J168" s="12">
        <f t="shared" si="3"/>
        <v>99.75</v>
      </c>
      <c r="K168" s="278">
        <f>(J168+J169+J170)/3</f>
        <v>99.916666666666671</v>
      </c>
      <c r="L168" s="281">
        <f>(K168+K171)/2</f>
        <v>94.958333333333343</v>
      </c>
      <c r="M168" s="292"/>
      <c r="N168" s="284"/>
    </row>
    <row r="169" spans="1:14" ht="81.75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 t="shared" si="3"/>
        <v>100</v>
      </c>
      <c r="K169" s="279"/>
      <c r="L169" s="282"/>
      <c r="M169" s="292"/>
      <c r="N169" s="285"/>
    </row>
    <row r="170" spans="1:14" ht="81.75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100</v>
      </c>
      <c r="I170" s="41">
        <v>100</v>
      </c>
      <c r="J170" s="12">
        <f t="shared" si="3"/>
        <v>100</v>
      </c>
      <c r="K170" s="280"/>
      <c r="L170" s="282"/>
      <c r="M170" s="292"/>
      <c r="N170" s="285"/>
    </row>
    <row r="171" spans="1:14" ht="81.75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23">
        <v>60</v>
      </c>
      <c r="I171" s="23">
        <v>54</v>
      </c>
      <c r="J171" s="16">
        <f t="shared" si="3"/>
        <v>90</v>
      </c>
      <c r="K171" s="17">
        <f>J171</f>
        <v>90</v>
      </c>
      <c r="L171" s="283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42">
        <v>0</v>
      </c>
      <c r="I175" s="42">
        <v>0</v>
      </c>
      <c r="J175" s="18">
        <v>0</v>
      </c>
      <c r="K175" s="18">
        <v>0</v>
      </c>
      <c r="L175" s="277"/>
      <c r="M175" s="292"/>
      <c r="N175" s="19"/>
    </row>
    <row r="176" spans="1:14" ht="81.75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0.38618322248444537</v>
      </c>
      <c r="I176" s="41">
        <v>0.39</v>
      </c>
      <c r="J176" s="12">
        <f>IF(I176/H176*100&gt;100,100,I176/H176*100)</f>
        <v>100</v>
      </c>
      <c r="K176" s="278">
        <f>(J176+J177+J178)/2</f>
        <v>100</v>
      </c>
      <c r="L176" s="281">
        <f>(K176+K179)/2</f>
        <v>95.007032348804501</v>
      </c>
      <c r="M176" s="292"/>
      <c r="N176" s="284"/>
    </row>
    <row r="177" spans="1:14" ht="81.75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100</v>
      </c>
      <c r="I177" s="41">
        <v>100</v>
      </c>
      <c r="J177" s="12">
        <f>IF(I177/H177*100&gt;100,100,I177/H177*100)</f>
        <v>100</v>
      </c>
      <c r="K177" s="279"/>
      <c r="L177" s="282"/>
      <c r="M177" s="292"/>
      <c r="N177" s="285"/>
    </row>
    <row r="178" spans="1:14" ht="81.75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2">
        <v>0</v>
      </c>
      <c r="K178" s="280"/>
      <c r="L178" s="282"/>
      <c r="M178" s="292"/>
      <c r="N178" s="285"/>
    </row>
    <row r="179" spans="1:14" ht="81.75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23">
        <v>71.099999999999994</v>
      </c>
      <c r="I179" s="23">
        <v>64</v>
      </c>
      <c r="J179" s="16">
        <f>IF(I179/H179*100&gt;100,100,I179/H179*100)</f>
        <v>90.014064697609015</v>
      </c>
      <c r="K179" s="17">
        <f>J179</f>
        <v>90.014064697609015</v>
      </c>
      <c r="L179" s="283"/>
      <c r="M179" s="292"/>
      <c r="N179" s="286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42">
        <v>0</v>
      </c>
      <c r="I183" s="42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2.0952380952380949</v>
      </c>
      <c r="I184" s="41">
        <v>2.11</v>
      </c>
      <c r="J184" s="12">
        <f t="shared" ref="J184:J211" si="4">IF(I184/H184*100&gt;100,100,I184/H184*100)</f>
        <v>100</v>
      </c>
      <c r="K184" s="278">
        <f>(J184+J185+J186)/2</f>
        <v>100</v>
      </c>
      <c r="L184" s="281">
        <f>(K184+K187)/2</f>
        <v>96.624803767660907</v>
      </c>
      <c r="M184" s="292"/>
      <c r="N184" s="294"/>
    </row>
    <row r="185" spans="1:14" ht="81.75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100</v>
      </c>
      <c r="I185" s="41">
        <v>100</v>
      </c>
      <c r="J185" s="12">
        <f t="shared" si="4"/>
        <v>100</v>
      </c>
      <c r="K185" s="279"/>
      <c r="L185" s="282"/>
      <c r="M185" s="292"/>
      <c r="N185" s="295"/>
    </row>
    <row r="186" spans="1:14" ht="81.75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2">
        <v>0</v>
      </c>
      <c r="K186" s="280"/>
      <c r="L186" s="282"/>
      <c r="M186" s="292"/>
      <c r="N186" s="295"/>
    </row>
    <row r="187" spans="1:14" ht="81.75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3">
        <v>637</v>
      </c>
      <c r="I187" s="23">
        <v>594</v>
      </c>
      <c r="J187" s="16">
        <f t="shared" si="4"/>
        <v>93.249607535321815</v>
      </c>
      <c r="K187" s="17">
        <f>J187</f>
        <v>93.249607535321815</v>
      </c>
      <c r="L187" s="283"/>
      <c r="M187" s="292"/>
      <c r="N187" s="296"/>
    </row>
    <row r="188" spans="1:14" ht="81.75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3.8095238095238093</v>
      </c>
      <c r="I188" s="41">
        <v>3.84</v>
      </c>
      <c r="J188" s="12">
        <f t="shared" si="4"/>
        <v>100</v>
      </c>
      <c r="K188" s="278">
        <f>(J188+J189+J190)/3</f>
        <v>100</v>
      </c>
      <c r="L188" s="281">
        <f>(K188+K191)/2</f>
        <v>96.272493573264782</v>
      </c>
      <c r="M188" s="292"/>
      <c r="N188" s="263"/>
    </row>
    <row r="189" spans="1:14" ht="81.75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100</v>
      </c>
      <c r="I189" s="41">
        <v>100</v>
      </c>
      <c r="J189" s="12">
        <f t="shared" si="4"/>
        <v>100</v>
      </c>
      <c r="K189" s="279"/>
      <c r="L189" s="282"/>
      <c r="M189" s="292"/>
      <c r="N189" s="264"/>
    </row>
    <row r="190" spans="1:14" ht="81.75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25</v>
      </c>
      <c r="I190" s="41">
        <v>33.33</v>
      </c>
      <c r="J190" s="12">
        <f t="shared" si="4"/>
        <v>100</v>
      </c>
      <c r="K190" s="280"/>
      <c r="L190" s="282"/>
      <c r="M190" s="292"/>
      <c r="N190" s="264"/>
    </row>
    <row r="191" spans="1:14" ht="81.75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3">
        <v>778</v>
      </c>
      <c r="I191" s="23">
        <v>720</v>
      </c>
      <c r="J191" s="16">
        <f t="shared" si="4"/>
        <v>92.544987146529564</v>
      </c>
      <c r="K191" s="17">
        <f>J191</f>
        <v>92.544987146529564</v>
      </c>
      <c r="L191" s="283"/>
      <c r="M191" s="292"/>
      <c r="N191" s="265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21.819352070371163</v>
      </c>
      <c r="I192" s="41">
        <v>21.93</v>
      </c>
      <c r="J192" s="12">
        <f t="shared" si="4"/>
        <v>100</v>
      </c>
      <c r="K192" s="278">
        <f>(J192+J193+J194)/3</f>
        <v>100</v>
      </c>
      <c r="L192" s="281">
        <f>(K192+K195)/2</f>
        <v>99.638473179754499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4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10.970149253731343</v>
      </c>
      <c r="I194" s="41">
        <v>14.6</v>
      </c>
      <c r="J194" s="12">
        <f t="shared" si="4"/>
        <v>100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23">
        <v>5947</v>
      </c>
      <c r="I195" s="23">
        <v>5904</v>
      </c>
      <c r="J195" s="16">
        <f t="shared" si="4"/>
        <v>99.276946359508997</v>
      </c>
      <c r="K195" s="17">
        <f>J195</f>
        <v>99.276946359508997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4.934563398412358</v>
      </c>
      <c r="I196" s="41">
        <v>4.96</v>
      </c>
      <c r="J196" s="12">
        <f t="shared" si="4"/>
        <v>100</v>
      </c>
      <c r="K196" s="278">
        <f>(J196+J197+J198)/3</f>
        <v>84.727981099656361</v>
      </c>
      <c r="L196" s="281">
        <f>(K196+K199)/2</f>
        <v>91.578992730377678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100</v>
      </c>
      <c r="J197" s="12">
        <f t="shared" si="4"/>
        <v>100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31.725265739983644</v>
      </c>
      <c r="I198" s="41">
        <v>17.190000000000001</v>
      </c>
      <c r="J198" s="12">
        <f t="shared" si="4"/>
        <v>54.183943298969083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3">
        <v>2293</v>
      </c>
      <c r="I199" s="23">
        <v>2257</v>
      </c>
      <c r="J199" s="16">
        <f t="shared" si="4"/>
        <v>98.430004361098995</v>
      </c>
      <c r="K199" s="17">
        <f>J199</f>
        <v>98.430004361098995</v>
      </c>
      <c r="L199" s="283"/>
      <c r="M199" s="292"/>
      <c r="N199" s="265"/>
    </row>
    <row r="200" spans="1:14" ht="81.75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5.1491096331259385</v>
      </c>
      <c r="I200" s="41">
        <v>5.17</v>
      </c>
      <c r="J200" s="12">
        <f t="shared" si="4"/>
        <v>100</v>
      </c>
      <c r="K200" s="278">
        <f>(J200+J201+J202)/2</f>
        <v>100</v>
      </c>
      <c r="L200" s="281">
        <f>(K200+K203)/2</f>
        <v>99.991071428571416</v>
      </c>
      <c r="M200" s="292"/>
      <c r="N200" s="263"/>
    </row>
    <row r="201" spans="1:14" ht="81.75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100</v>
      </c>
      <c r="I201" s="41">
        <v>100</v>
      </c>
      <c r="J201" s="12">
        <f t="shared" si="4"/>
        <v>100</v>
      </c>
      <c r="K201" s="279"/>
      <c r="L201" s="282"/>
      <c r="M201" s="292"/>
      <c r="N201" s="264"/>
    </row>
    <row r="202" spans="1:14" ht="81.75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2">
        <v>0</v>
      </c>
      <c r="K202" s="280"/>
      <c r="L202" s="282"/>
      <c r="M202" s="292"/>
      <c r="N202" s="264"/>
    </row>
    <row r="203" spans="1:14" ht="81.75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23">
        <v>2800</v>
      </c>
      <c r="I203" s="23">
        <v>2799.5</v>
      </c>
      <c r="J203" s="16">
        <f t="shared" si="4"/>
        <v>99.982142857142847</v>
      </c>
      <c r="K203" s="17">
        <f>J203</f>
        <v>99.982142857142847</v>
      </c>
      <c r="L203" s="283"/>
      <c r="M203" s="292"/>
      <c r="N203" s="265"/>
    </row>
    <row r="204" spans="1:14" ht="81.75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19.781162840592145</v>
      </c>
      <c r="I204" s="41">
        <v>19.879258300991808</v>
      </c>
      <c r="J204" s="12">
        <f t="shared" si="4"/>
        <v>100</v>
      </c>
      <c r="K204" s="278">
        <f>(J204+J205+J206)/3</f>
        <v>86.273489155611699</v>
      </c>
      <c r="L204" s="281">
        <f>(K204+K207)/2</f>
        <v>92.011889007901686</v>
      </c>
      <c r="M204" s="292"/>
      <c r="N204" s="263"/>
    </row>
    <row r="205" spans="1:14" ht="81.75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100</v>
      </c>
      <c r="I205" s="41">
        <v>100</v>
      </c>
      <c r="J205" s="12">
        <f t="shared" si="4"/>
        <v>100</v>
      </c>
      <c r="K205" s="279"/>
      <c r="L205" s="282"/>
      <c r="M205" s="292"/>
      <c r="N205" s="264"/>
    </row>
    <row r="206" spans="1:14" ht="81.75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59.962121212121211</v>
      </c>
      <c r="I206" s="41">
        <v>35.270000000000003</v>
      </c>
      <c r="J206" s="12">
        <f t="shared" si="4"/>
        <v>58.820467466835126</v>
      </c>
      <c r="K206" s="280"/>
      <c r="L206" s="282"/>
      <c r="M206" s="292"/>
      <c r="N206" s="264"/>
    </row>
    <row r="207" spans="1:14" ht="81.75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23">
        <v>7356.5</v>
      </c>
      <c r="I207" s="23">
        <v>7191</v>
      </c>
      <c r="J207" s="16">
        <f t="shared" si="4"/>
        <v>97.750288860191674</v>
      </c>
      <c r="K207" s="17">
        <f>J207</f>
        <v>97.750288860191674</v>
      </c>
      <c r="L207" s="283"/>
      <c r="M207" s="292"/>
      <c r="N207" s="265"/>
    </row>
    <row r="208" spans="1:14" ht="88.5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1.9309161124222269</v>
      </c>
      <c r="I208" s="41">
        <v>1.94</v>
      </c>
      <c r="J208" s="12">
        <f t="shared" si="4"/>
        <v>100</v>
      </c>
      <c r="K208" s="278">
        <f>(J208+J209+J210)/3</f>
        <v>88.89</v>
      </c>
      <c r="L208" s="281">
        <f>(K208+K211)/2</f>
        <v>92.802142857142854</v>
      </c>
      <c r="M208" s="292"/>
      <c r="N208" s="294"/>
    </row>
    <row r="209" spans="1:14" ht="72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100</v>
      </c>
      <c r="I209" s="41">
        <v>100</v>
      </c>
      <c r="J209" s="12">
        <f t="shared" si="4"/>
        <v>100</v>
      </c>
      <c r="K209" s="279"/>
      <c r="L209" s="282"/>
      <c r="M209" s="292"/>
      <c r="N209" s="295"/>
    </row>
    <row r="210" spans="1:14" ht="81.75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100</v>
      </c>
      <c r="I210" s="41">
        <v>66.67</v>
      </c>
      <c r="J210" s="12">
        <f t="shared" si="4"/>
        <v>66.67</v>
      </c>
      <c r="K210" s="280"/>
      <c r="L210" s="282"/>
      <c r="M210" s="292"/>
      <c r="N210" s="295"/>
    </row>
    <row r="211" spans="1:14" ht="60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23">
        <v>700</v>
      </c>
      <c r="I211" s="23">
        <v>677</v>
      </c>
      <c r="J211" s="16">
        <f t="shared" si="4"/>
        <v>96.714285714285722</v>
      </c>
      <c r="K211" s="17">
        <f>J211</f>
        <v>96.714285714285722</v>
      </c>
      <c r="L211" s="283"/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39">
        <v>0</v>
      </c>
      <c r="J212" s="26">
        <v>0</v>
      </c>
      <c r="K212" s="270">
        <v>0</v>
      </c>
      <c r="L212" s="27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39">
        <v>0</v>
      </c>
      <c r="I213" s="39">
        <v>0</v>
      </c>
      <c r="J213" s="26">
        <v>0</v>
      </c>
      <c r="K213" s="271"/>
      <c r="L213" s="27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39">
        <v>0</v>
      </c>
      <c r="I214" s="39">
        <v>0</v>
      </c>
      <c r="J214" s="26">
        <v>0</v>
      </c>
      <c r="K214" s="272"/>
      <c r="L214" s="27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40">
        <v>0</v>
      </c>
      <c r="I215" s="40">
        <v>0</v>
      </c>
      <c r="J215" s="26">
        <v>0</v>
      </c>
      <c r="K215" s="26">
        <v>0</v>
      </c>
      <c r="L215" s="26">
        <v>0</v>
      </c>
      <c r="M215" s="293"/>
      <c r="N215" s="18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43"/>
      <c r="I220" s="43"/>
      <c r="J220" s="29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</row>
    <row r="222" spans="1:14" ht="15" customHeight="1" x14ac:dyDescent="0.25">
      <c r="A222" s="31"/>
      <c r="B222" s="32"/>
      <c r="C222" s="31"/>
      <c r="D222" s="37"/>
      <c r="E222" s="31"/>
      <c r="F222" s="37"/>
    </row>
    <row r="223" spans="1:14" ht="15" customHeight="1" x14ac:dyDescent="0.25">
      <c r="A223" s="31"/>
      <c r="B223" s="32"/>
      <c r="C223" s="31"/>
      <c r="D223" s="37"/>
      <c r="E223" s="31"/>
      <c r="F223" s="37"/>
    </row>
    <row r="224" spans="1:14" ht="15" customHeight="1" x14ac:dyDescent="0.25">
      <c r="A224" s="31"/>
      <c r="B224" s="32"/>
      <c r="C224" s="31"/>
      <c r="D224" s="37"/>
      <c r="E224" s="31"/>
      <c r="F224" s="37"/>
    </row>
    <row r="225" spans="1:6" ht="15" customHeight="1" x14ac:dyDescent="0.25">
      <c r="A225" s="31"/>
      <c r="B225" s="32" t="s">
        <v>128</v>
      </c>
      <c r="C225" s="31"/>
      <c r="D225" s="37"/>
      <c r="E225" s="31"/>
      <c r="F225" s="37"/>
    </row>
    <row r="226" spans="1:6" ht="15" customHeight="1" x14ac:dyDescent="0.25"/>
    <row r="227" spans="1:6" ht="15" customHeight="1" x14ac:dyDescent="0.25"/>
    <row r="228" spans="1:6" ht="15" customHeight="1" x14ac:dyDescent="0.25"/>
    <row r="229" spans="1:6" ht="15" customHeight="1" x14ac:dyDescent="0.25"/>
    <row r="230" spans="1:6" ht="15" customHeight="1" x14ac:dyDescent="0.25"/>
  </sheetData>
  <autoFilter ref="A3:N215"/>
  <mergeCells count="234">
    <mergeCell ref="L8:L11"/>
    <mergeCell ref="C12:C15"/>
    <mergeCell ref="D12:D15"/>
    <mergeCell ref="K12:K14"/>
    <mergeCell ref="L12:L15"/>
    <mergeCell ref="N12:N15"/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C32:C35"/>
    <mergeCell ref="D32:D35"/>
    <mergeCell ref="K32:K34"/>
    <mergeCell ref="L32:L35"/>
    <mergeCell ref="C36:C39"/>
    <mergeCell ref="D36:D39"/>
    <mergeCell ref="K36:K38"/>
    <mergeCell ref="L36:L39"/>
    <mergeCell ref="C24:C27"/>
    <mergeCell ref="D24:D27"/>
    <mergeCell ref="K24:K26"/>
    <mergeCell ref="L24:L27"/>
    <mergeCell ref="C28:C31"/>
    <mergeCell ref="D28:D31"/>
    <mergeCell ref="K28:K30"/>
    <mergeCell ref="L28:L31"/>
    <mergeCell ref="C48:C51"/>
    <mergeCell ref="D48:D51"/>
    <mergeCell ref="K48:K50"/>
    <mergeCell ref="L48:L51"/>
    <mergeCell ref="C52:C55"/>
    <mergeCell ref="D52:D55"/>
    <mergeCell ref="K52:K54"/>
    <mergeCell ref="L52:L55"/>
    <mergeCell ref="N36:N39"/>
    <mergeCell ref="C40:C43"/>
    <mergeCell ref="D40:D43"/>
    <mergeCell ref="K40:K42"/>
    <mergeCell ref="L40:L43"/>
    <mergeCell ref="C44:C47"/>
    <mergeCell ref="D44:D47"/>
    <mergeCell ref="K44:K46"/>
    <mergeCell ref="L44:L47"/>
    <mergeCell ref="C60:C63"/>
    <mergeCell ref="D60:D63"/>
    <mergeCell ref="K60:K62"/>
    <mergeCell ref="L60:L63"/>
    <mergeCell ref="C64:C67"/>
    <mergeCell ref="D64:D67"/>
    <mergeCell ref="K64:K66"/>
    <mergeCell ref="L64:L67"/>
    <mergeCell ref="N52:N55"/>
    <mergeCell ref="C56:C59"/>
    <mergeCell ref="D56:D59"/>
    <mergeCell ref="K56:K58"/>
    <mergeCell ref="L56:L59"/>
    <mergeCell ref="N56:N59"/>
    <mergeCell ref="C76:C79"/>
    <mergeCell ref="D76:D79"/>
    <mergeCell ref="K76:K78"/>
    <mergeCell ref="L76:L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N92:N95"/>
    <mergeCell ref="C96:C99"/>
    <mergeCell ref="D96:D99"/>
    <mergeCell ref="K96:K98"/>
    <mergeCell ref="L96:L99"/>
    <mergeCell ref="N96:N99"/>
    <mergeCell ref="C84:C87"/>
    <mergeCell ref="D84:D87"/>
    <mergeCell ref="K84:K86"/>
    <mergeCell ref="L84:L87"/>
    <mergeCell ref="C88:C91"/>
    <mergeCell ref="D88:D91"/>
    <mergeCell ref="K88:K90"/>
    <mergeCell ref="L88:L91"/>
    <mergeCell ref="C100:C103"/>
    <mergeCell ref="D100:D103"/>
    <mergeCell ref="K100:K102"/>
    <mergeCell ref="L100:L103"/>
    <mergeCell ref="C104:C107"/>
    <mergeCell ref="D104:D107"/>
    <mergeCell ref="K104:K106"/>
    <mergeCell ref="L104:L107"/>
    <mergeCell ref="C92:C95"/>
    <mergeCell ref="D92:D95"/>
    <mergeCell ref="K92:K94"/>
    <mergeCell ref="L92:L95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C124:C127"/>
    <mergeCell ref="D124:D127"/>
    <mergeCell ref="K124:K126"/>
    <mergeCell ref="L124:L127"/>
    <mergeCell ref="C128:C131"/>
    <mergeCell ref="D128:D131"/>
    <mergeCell ref="K128:K130"/>
    <mergeCell ref="L128:L131"/>
    <mergeCell ref="C116:C119"/>
    <mergeCell ref="D116:D119"/>
    <mergeCell ref="K116:K118"/>
    <mergeCell ref="L116:L119"/>
    <mergeCell ref="C120:C123"/>
    <mergeCell ref="D120:D123"/>
    <mergeCell ref="K120:K122"/>
    <mergeCell ref="L120:L123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C132:C135"/>
    <mergeCell ref="D132:D135"/>
    <mergeCell ref="K132:K134"/>
    <mergeCell ref="L132:L135"/>
    <mergeCell ref="C136:C139"/>
    <mergeCell ref="D136:D139"/>
    <mergeCell ref="K136:K138"/>
    <mergeCell ref="L136:L139"/>
    <mergeCell ref="N144:N147"/>
    <mergeCell ref="C148:C151"/>
    <mergeCell ref="D148:D151"/>
    <mergeCell ref="K148:K150"/>
    <mergeCell ref="L148:L151"/>
    <mergeCell ref="C152:C155"/>
    <mergeCell ref="D152:D155"/>
    <mergeCell ref="K152:K154"/>
    <mergeCell ref="L152:L155"/>
    <mergeCell ref="N164:N167"/>
    <mergeCell ref="C168:C171"/>
    <mergeCell ref="D168:D171"/>
    <mergeCell ref="K168:K170"/>
    <mergeCell ref="L168:L171"/>
    <mergeCell ref="N168:N171"/>
    <mergeCell ref="C156:C159"/>
    <mergeCell ref="D156:D159"/>
    <mergeCell ref="K156:K158"/>
    <mergeCell ref="L156:L159"/>
    <mergeCell ref="N156:N159"/>
    <mergeCell ref="C160:C163"/>
    <mergeCell ref="D160:D163"/>
    <mergeCell ref="K160:K162"/>
    <mergeCell ref="L160:L163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N176:N179"/>
    <mergeCell ref="C180:C183"/>
    <mergeCell ref="D180:D183"/>
    <mergeCell ref="K180:K182"/>
    <mergeCell ref="C184:C187"/>
    <mergeCell ref="D184:D187"/>
    <mergeCell ref="K184:K186"/>
    <mergeCell ref="L184:L187"/>
    <mergeCell ref="N184:N187"/>
    <mergeCell ref="C188:C191"/>
    <mergeCell ref="D188:D191"/>
    <mergeCell ref="K188:K190"/>
    <mergeCell ref="L188:L191"/>
    <mergeCell ref="N188:N191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0:C203"/>
    <mergeCell ref="D200:D203"/>
    <mergeCell ref="K200:K202"/>
    <mergeCell ref="L200:L203"/>
    <mergeCell ref="N200:N203"/>
    <mergeCell ref="C212:C215"/>
    <mergeCell ref="D212:D215"/>
    <mergeCell ref="K212:K214"/>
    <mergeCell ref="A220:C220"/>
    <mergeCell ref="C204:C207"/>
    <mergeCell ref="D204:D207"/>
    <mergeCell ref="K204:K206"/>
    <mergeCell ref="L204:L207"/>
    <mergeCell ref="N204:N207"/>
    <mergeCell ref="C208:C211"/>
    <mergeCell ref="D208:D211"/>
    <mergeCell ref="K208:K210"/>
    <mergeCell ref="L208:L211"/>
    <mergeCell ref="N208:N211"/>
  </mergeCells>
  <pageMargins left="0.7" right="0.7" top="0.75" bottom="0.75" header="0.3" footer="0.3"/>
  <pageSetup paperSize="9" scale="29" orientation="portrait" r:id="rId1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activeCell="A4" sqref="A4:A119"/>
    </sheetView>
  </sheetViews>
  <sheetFormatPr defaultRowHeight="12.75" x14ac:dyDescent="0.2"/>
  <cols>
    <col min="1" max="1" width="19.140625" style="124" customWidth="1"/>
    <col min="2" max="2" width="23.710937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23.855468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231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17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18"/>
      <c r="M5" s="442"/>
      <c r="N5" s="136"/>
    </row>
    <row r="6" spans="1:14" ht="89.25" hidden="1" customHeight="1" x14ac:dyDescent="0.25">
      <c r="A6" s="442"/>
      <c r="B6" s="137"/>
      <c r="C6" s="439"/>
      <c r="D6" s="446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18"/>
      <c r="M6" s="442"/>
      <c r="N6" s="136"/>
    </row>
    <row r="7" spans="1:14" ht="33" hidden="1" customHeight="1" x14ac:dyDescent="0.25">
      <c r="A7" s="442"/>
      <c r="B7" s="137"/>
      <c r="C7" s="438"/>
      <c r="D7" s="447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43">
        <v>0</v>
      </c>
      <c r="L7" s="419"/>
      <c r="M7" s="442"/>
      <c r="N7" s="135"/>
    </row>
    <row r="8" spans="1:14" s="149" customFormat="1" ht="81.75" customHeight="1" x14ac:dyDescent="0.25">
      <c r="A8" s="442"/>
      <c r="B8" s="144" t="s">
        <v>158</v>
      </c>
      <c r="C8" s="424" t="s">
        <v>233</v>
      </c>
      <c r="D8" s="411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9.4897959183673457</v>
      </c>
      <c r="J8" s="148">
        <f>IF(H8/I8*100&gt;100,100,H8/I8*100)</f>
        <v>100</v>
      </c>
      <c r="K8" s="427">
        <f>(J8+J9+J10)/3</f>
        <v>100</v>
      </c>
      <c r="L8" s="430">
        <f>(K8+K11)/2</f>
        <v>100</v>
      </c>
      <c r="M8" s="442"/>
      <c r="N8" s="434"/>
    </row>
    <row r="9" spans="1:14" s="149" customFormat="1" ht="81.75" customHeight="1" x14ac:dyDescent="0.25">
      <c r="A9" s="442"/>
      <c r="B9" s="144"/>
      <c r="C9" s="425"/>
      <c r="D9" s="412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28"/>
      <c r="L9" s="431"/>
      <c r="M9" s="442"/>
      <c r="N9" s="435"/>
    </row>
    <row r="10" spans="1:14" s="149" customFormat="1" ht="81.75" customHeight="1" x14ac:dyDescent="0.25">
      <c r="A10" s="442"/>
      <c r="B10" s="144"/>
      <c r="C10" s="426"/>
      <c r="D10" s="440"/>
      <c r="E10" s="139" t="s">
        <v>18</v>
      </c>
      <c r="F10" s="140" t="s">
        <v>154</v>
      </c>
      <c r="G10" s="139" t="s">
        <v>20</v>
      </c>
      <c r="H10" s="147">
        <v>80</v>
      </c>
      <c r="I10" s="147">
        <v>80</v>
      </c>
      <c r="J10" s="151">
        <f>IF(I10/H10*100&gt;100,100,I10/H10*100)</f>
        <v>100</v>
      </c>
      <c r="K10" s="429"/>
      <c r="L10" s="432"/>
      <c r="M10" s="442"/>
      <c r="N10" s="435"/>
    </row>
    <row r="11" spans="1:14" s="149" customFormat="1" ht="81.75" customHeight="1" x14ac:dyDescent="0.25">
      <c r="A11" s="442"/>
      <c r="B11" s="144"/>
      <c r="C11" s="425"/>
      <c r="D11" s="413"/>
      <c r="E11" s="126" t="s">
        <v>24</v>
      </c>
      <c r="F11" s="141" t="s">
        <v>155</v>
      </c>
      <c r="G11" s="126" t="s">
        <v>156</v>
      </c>
      <c r="H11" s="152">
        <v>13</v>
      </c>
      <c r="I11" s="152">
        <v>16</v>
      </c>
      <c r="J11" s="150">
        <f>IF(I11/H11*100&gt;100,100,I11/H11*100)</f>
        <v>100</v>
      </c>
      <c r="K11" s="150">
        <f>J11</f>
        <v>100</v>
      </c>
      <c r="L11" s="433"/>
      <c r="M11" s="442"/>
      <c r="N11" s="436"/>
    </row>
    <row r="12" spans="1:14" s="149" customFormat="1" ht="81.75" hidden="1" customHeight="1" x14ac:dyDescent="0.25">
      <c r="A12" s="442"/>
      <c r="B12" s="137"/>
      <c r="C12" s="437" t="s">
        <v>234</v>
      </c>
      <c r="D12" s="411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17">
        <v>0</v>
      </c>
      <c r="M12" s="442"/>
      <c r="N12" s="136"/>
    </row>
    <row r="13" spans="1:14" s="149" customFormat="1" ht="81.75" hidden="1" customHeight="1" x14ac:dyDescent="0.25">
      <c r="A13" s="442"/>
      <c r="B13" s="137"/>
      <c r="C13" s="438"/>
      <c r="D13" s="412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18"/>
      <c r="M13" s="442"/>
      <c r="N13" s="136"/>
    </row>
    <row r="14" spans="1:14" s="149" customFormat="1" ht="81.75" hidden="1" customHeight="1" x14ac:dyDescent="0.25">
      <c r="A14" s="442"/>
      <c r="B14" s="137"/>
      <c r="C14" s="439"/>
      <c r="D14" s="440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18"/>
      <c r="M14" s="442"/>
      <c r="N14" s="136"/>
    </row>
    <row r="15" spans="1:14" s="149" customFormat="1" ht="81.75" hidden="1" customHeight="1" x14ac:dyDescent="0.25">
      <c r="A15" s="442"/>
      <c r="B15" s="137"/>
      <c r="C15" s="438"/>
      <c r="D15" s="413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43">
        <v>0</v>
      </c>
      <c r="L15" s="419"/>
      <c r="M15" s="442"/>
      <c r="N15" s="135"/>
    </row>
    <row r="16" spans="1:14" s="149" customFormat="1" ht="81.75" hidden="1" customHeight="1" x14ac:dyDescent="0.25">
      <c r="A16" s="442"/>
      <c r="B16" s="137" t="s">
        <v>161</v>
      </c>
      <c r="C16" s="437" t="s">
        <v>235</v>
      </c>
      <c r="D16" s="411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17">
        <v>0</v>
      </c>
      <c r="M16" s="442"/>
      <c r="N16" s="420"/>
    </row>
    <row r="17" spans="1:14" s="149" customFormat="1" ht="81.75" hidden="1" customHeight="1" x14ac:dyDescent="0.25">
      <c r="A17" s="442"/>
      <c r="B17" s="137"/>
      <c r="C17" s="438"/>
      <c r="D17" s="412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18"/>
      <c r="M17" s="442"/>
      <c r="N17" s="421"/>
    </row>
    <row r="18" spans="1:14" s="149" customFormat="1" ht="81.75" hidden="1" customHeight="1" x14ac:dyDescent="0.25">
      <c r="A18" s="442"/>
      <c r="B18" s="137"/>
      <c r="C18" s="439"/>
      <c r="D18" s="440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18"/>
      <c r="M18" s="442"/>
      <c r="N18" s="421"/>
    </row>
    <row r="19" spans="1:14" s="149" customFormat="1" ht="81.75" hidden="1" customHeight="1" x14ac:dyDescent="0.25">
      <c r="A19" s="442"/>
      <c r="B19" s="137"/>
      <c r="C19" s="438"/>
      <c r="D19" s="413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43">
        <v>0</v>
      </c>
      <c r="L19" s="419"/>
      <c r="M19" s="442"/>
      <c r="N19" s="422"/>
    </row>
    <row r="20" spans="1:14" s="149" customFormat="1" ht="81.75" hidden="1" customHeight="1" x14ac:dyDescent="0.25">
      <c r="A20" s="442"/>
      <c r="B20" s="137" t="s">
        <v>163</v>
      </c>
      <c r="C20" s="437" t="s">
        <v>236</v>
      </c>
      <c r="D20" s="411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17">
        <v>0</v>
      </c>
      <c r="M20" s="442"/>
      <c r="N20" s="420"/>
    </row>
    <row r="21" spans="1:14" s="149" customFormat="1" ht="81.75" hidden="1" customHeight="1" x14ac:dyDescent="0.25">
      <c r="A21" s="442"/>
      <c r="B21" s="137"/>
      <c r="C21" s="438"/>
      <c r="D21" s="412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18"/>
      <c r="M21" s="442"/>
      <c r="N21" s="421"/>
    </row>
    <row r="22" spans="1:14" s="149" customFormat="1" ht="81.75" hidden="1" customHeight="1" x14ac:dyDescent="0.25">
      <c r="A22" s="442"/>
      <c r="B22" s="137"/>
      <c r="C22" s="439"/>
      <c r="D22" s="440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18"/>
      <c r="M22" s="442"/>
      <c r="N22" s="421"/>
    </row>
    <row r="23" spans="1:14" s="149" customFormat="1" ht="81.75" hidden="1" customHeight="1" x14ac:dyDescent="0.25">
      <c r="A23" s="442"/>
      <c r="B23" s="137"/>
      <c r="C23" s="438"/>
      <c r="D23" s="413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43">
        <v>0</v>
      </c>
      <c r="L23" s="419"/>
      <c r="M23" s="442"/>
      <c r="N23" s="422"/>
    </row>
    <row r="24" spans="1:14" s="149" customFormat="1" ht="81.75" hidden="1" customHeight="1" x14ac:dyDescent="0.25">
      <c r="A24" s="442"/>
      <c r="B24" s="137"/>
      <c r="C24" s="437" t="s">
        <v>237</v>
      </c>
      <c r="D24" s="411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17">
        <v>0</v>
      </c>
      <c r="M24" s="442"/>
      <c r="N24" s="136"/>
    </row>
    <row r="25" spans="1:14" s="149" customFormat="1" ht="81.75" hidden="1" customHeight="1" x14ac:dyDescent="0.25">
      <c r="A25" s="442"/>
      <c r="B25" s="137"/>
      <c r="C25" s="438"/>
      <c r="D25" s="412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18"/>
      <c r="M25" s="442"/>
      <c r="N25" s="136"/>
    </row>
    <row r="26" spans="1:14" s="149" customFormat="1" ht="81.75" hidden="1" customHeight="1" x14ac:dyDescent="0.25">
      <c r="A26" s="442"/>
      <c r="B26" s="137"/>
      <c r="C26" s="439"/>
      <c r="D26" s="440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18"/>
      <c r="M26" s="442"/>
      <c r="N26" s="136"/>
    </row>
    <row r="27" spans="1:14" s="149" customFormat="1" ht="81.75" hidden="1" customHeight="1" x14ac:dyDescent="0.25">
      <c r="A27" s="442"/>
      <c r="B27" s="137"/>
      <c r="C27" s="438"/>
      <c r="D27" s="413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43">
        <v>0</v>
      </c>
      <c r="L27" s="419"/>
      <c r="M27" s="442"/>
      <c r="N27" s="135"/>
    </row>
    <row r="28" spans="1:14" s="149" customFormat="1" ht="81.75" hidden="1" customHeight="1" x14ac:dyDescent="0.25">
      <c r="A28" s="442"/>
      <c r="B28" s="137" t="s">
        <v>166</v>
      </c>
      <c r="C28" s="437" t="s">
        <v>238</v>
      </c>
      <c r="D28" s="411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17">
        <v>0</v>
      </c>
      <c r="M28" s="442"/>
      <c r="N28" s="420"/>
    </row>
    <row r="29" spans="1:14" s="149" customFormat="1" ht="81.75" hidden="1" customHeight="1" x14ac:dyDescent="0.25">
      <c r="A29" s="442"/>
      <c r="B29" s="137"/>
      <c r="C29" s="438"/>
      <c r="D29" s="412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18"/>
      <c r="M29" s="442"/>
      <c r="N29" s="421"/>
    </row>
    <row r="30" spans="1:14" s="149" customFormat="1" ht="81.75" hidden="1" customHeight="1" x14ac:dyDescent="0.25">
      <c r="A30" s="442"/>
      <c r="B30" s="137"/>
      <c r="C30" s="439"/>
      <c r="D30" s="440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18"/>
      <c r="M30" s="442"/>
      <c r="N30" s="421"/>
    </row>
    <row r="31" spans="1:14" s="149" customFormat="1" ht="81.75" hidden="1" customHeight="1" x14ac:dyDescent="0.25">
      <c r="A31" s="442"/>
      <c r="B31" s="137"/>
      <c r="C31" s="438"/>
      <c r="D31" s="413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43">
        <v>0</v>
      </c>
      <c r="L31" s="419"/>
      <c r="M31" s="442"/>
      <c r="N31" s="422"/>
    </row>
    <row r="32" spans="1:14" s="149" customFormat="1" ht="81.75" customHeight="1" x14ac:dyDescent="0.25">
      <c r="A32" s="442"/>
      <c r="B32" s="144" t="s">
        <v>168</v>
      </c>
      <c r="C32" s="424" t="s">
        <v>239</v>
      </c>
      <c r="D32" s="411" t="s">
        <v>17</v>
      </c>
      <c r="E32" s="145" t="s">
        <v>18</v>
      </c>
      <c r="F32" s="146" t="s">
        <v>152</v>
      </c>
      <c r="G32" s="145" t="s">
        <v>20</v>
      </c>
      <c r="H32" s="147">
        <v>11.001245717844908</v>
      </c>
      <c r="I32" s="147">
        <v>7.7551020408163263</v>
      </c>
      <c r="J32" s="148">
        <f>IF(H32/I32*100&gt;100,100,H32/I32*100)</f>
        <v>100</v>
      </c>
      <c r="K32" s="427">
        <f>(J32+J33+J34)/3</f>
        <v>100</v>
      </c>
      <c r="L32" s="430">
        <f>(K32+K35)/2</f>
        <v>100</v>
      </c>
      <c r="M32" s="442"/>
      <c r="N32" s="434"/>
    </row>
    <row r="33" spans="1:14" s="149" customFormat="1" ht="81.75" customHeight="1" x14ac:dyDescent="0.25">
      <c r="A33" s="442"/>
      <c r="B33" s="144"/>
      <c r="C33" s="425"/>
      <c r="D33" s="412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28"/>
      <c r="L33" s="431"/>
      <c r="M33" s="442"/>
      <c r="N33" s="435"/>
    </row>
    <row r="34" spans="1:14" s="149" customFormat="1" ht="81.75" customHeight="1" x14ac:dyDescent="0.25">
      <c r="A34" s="442"/>
      <c r="B34" s="144"/>
      <c r="C34" s="426"/>
      <c r="D34" s="440"/>
      <c r="E34" s="139" t="s">
        <v>18</v>
      </c>
      <c r="F34" s="140" t="s">
        <v>154</v>
      </c>
      <c r="G34" s="139" t="s">
        <v>20</v>
      </c>
      <c r="H34" s="147">
        <v>100</v>
      </c>
      <c r="I34" s="147">
        <v>100</v>
      </c>
      <c r="J34" s="151">
        <f>IF(I34/H34*100&gt;100,100,I34/H34*100)</f>
        <v>100</v>
      </c>
      <c r="K34" s="429"/>
      <c r="L34" s="432"/>
      <c r="M34" s="442"/>
      <c r="N34" s="435"/>
    </row>
    <row r="35" spans="1:14" s="149" customFormat="1" ht="81.75" customHeight="1" x14ac:dyDescent="0.25">
      <c r="A35" s="442"/>
      <c r="B35" s="144"/>
      <c r="C35" s="425"/>
      <c r="D35" s="413"/>
      <c r="E35" s="126" t="s">
        <v>24</v>
      </c>
      <c r="F35" s="141" t="s">
        <v>155</v>
      </c>
      <c r="G35" s="126" t="s">
        <v>156</v>
      </c>
      <c r="H35" s="152">
        <v>13</v>
      </c>
      <c r="I35" s="152">
        <v>15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s="149" customFormat="1" ht="81.75" customHeight="1" x14ac:dyDescent="0.25">
      <c r="A36" s="442"/>
      <c r="B36" s="153" t="s">
        <v>170</v>
      </c>
      <c r="C36" s="424" t="s">
        <v>240</v>
      </c>
      <c r="D36" s="411" t="s">
        <v>17</v>
      </c>
      <c r="E36" s="145" t="s">
        <v>18</v>
      </c>
      <c r="F36" s="146" t="s">
        <v>152</v>
      </c>
      <c r="G36" s="145" t="s">
        <v>20</v>
      </c>
      <c r="H36" s="147">
        <v>10.000467617488894</v>
      </c>
      <c r="I36" s="147">
        <v>7.5800059154096413</v>
      </c>
      <c r="J36" s="148">
        <v>100</v>
      </c>
      <c r="K36" s="427">
        <f>(J36+J37+J38)/3</f>
        <v>99.279166666666654</v>
      </c>
      <c r="L36" s="430">
        <f>(K36+K39)/2</f>
        <v>99.63958333333332</v>
      </c>
      <c r="M36" s="442"/>
      <c r="N36" s="434"/>
    </row>
    <row r="37" spans="1:14" s="149" customFormat="1" ht="81.75" customHeight="1" x14ac:dyDescent="0.25">
      <c r="A37" s="442"/>
      <c r="B37" s="144"/>
      <c r="C37" s="425"/>
      <c r="D37" s="412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28"/>
      <c r="L37" s="431"/>
      <c r="M37" s="442"/>
      <c r="N37" s="435"/>
    </row>
    <row r="38" spans="1:14" s="149" customFormat="1" ht="81.75" customHeight="1" x14ac:dyDescent="0.25">
      <c r="A38" s="442"/>
      <c r="B38" s="144"/>
      <c r="C38" s="426"/>
      <c r="D38" s="440"/>
      <c r="E38" s="139" t="s">
        <v>18</v>
      </c>
      <c r="F38" s="140" t="s">
        <v>154</v>
      </c>
      <c r="G38" s="139" t="s">
        <v>20</v>
      </c>
      <c r="H38" s="147">
        <v>80</v>
      </c>
      <c r="I38" s="147">
        <v>78.27</v>
      </c>
      <c r="J38" s="151">
        <v>97.837500000000006</v>
      </c>
      <c r="K38" s="429"/>
      <c r="L38" s="432"/>
      <c r="M38" s="442"/>
      <c r="N38" s="435"/>
    </row>
    <row r="39" spans="1:14" s="149" customFormat="1" ht="81.75" customHeight="1" x14ac:dyDescent="0.25">
      <c r="A39" s="442"/>
      <c r="B39" s="144"/>
      <c r="C39" s="425"/>
      <c r="D39" s="413"/>
      <c r="E39" s="126" t="s">
        <v>24</v>
      </c>
      <c r="F39" s="141" t="s">
        <v>155</v>
      </c>
      <c r="G39" s="126" t="s">
        <v>156</v>
      </c>
      <c r="H39" s="152">
        <v>329</v>
      </c>
      <c r="I39" s="152">
        <v>345</v>
      </c>
      <c r="J39" s="150">
        <v>100</v>
      </c>
      <c r="K39" s="150">
        <f>J39</f>
        <v>100</v>
      </c>
      <c r="L39" s="433"/>
      <c r="M39" s="442"/>
      <c r="N39" s="436"/>
    </row>
    <row r="40" spans="1:14" s="149" customFormat="1" ht="81.75" hidden="1" customHeight="1" x14ac:dyDescent="0.25">
      <c r="A40" s="442"/>
      <c r="B40" s="154" t="s">
        <v>172</v>
      </c>
      <c r="C40" s="437" t="s">
        <v>241</v>
      </c>
      <c r="D40" s="411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17">
        <v>0</v>
      </c>
      <c r="M40" s="442"/>
      <c r="N40" s="420"/>
    </row>
    <row r="41" spans="1:14" s="149" customFormat="1" ht="81.75" hidden="1" customHeight="1" x14ac:dyDescent="0.25">
      <c r="A41" s="442"/>
      <c r="B41" s="137"/>
      <c r="C41" s="438"/>
      <c r="D41" s="412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18"/>
      <c r="M41" s="442"/>
      <c r="N41" s="421"/>
    </row>
    <row r="42" spans="1:14" s="149" customFormat="1" ht="81.75" hidden="1" customHeight="1" x14ac:dyDescent="0.25">
      <c r="A42" s="442"/>
      <c r="B42" s="137"/>
      <c r="C42" s="439"/>
      <c r="D42" s="440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18"/>
      <c r="M42" s="442"/>
      <c r="N42" s="421"/>
    </row>
    <row r="43" spans="1:14" s="149" customFormat="1" ht="81.75" hidden="1" customHeight="1" x14ac:dyDescent="0.25">
      <c r="A43" s="442"/>
      <c r="B43" s="137"/>
      <c r="C43" s="438"/>
      <c r="D43" s="413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43">
        <v>0</v>
      </c>
      <c r="L43" s="419"/>
      <c r="M43" s="442"/>
      <c r="N43" s="422"/>
    </row>
    <row r="44" spans="1:14" s="149" customFormat="1" ht="81.75" customHeight="1" x14ac:dyDescent="0.25">
      <c r="A44" s="442"/>
      <c r="B44" s="153" t="s">
        <v>174</v>
      </c>
      <c r="C44" s="424" t="s">
        <v>242</v>
      </c>
      <c r="D44" s="411" t="s">
        <v>17</v>
      </c>
      <c r="E44" s="145" t="s">
        <v>18</v>
      </c>
      <c r="F44" s="146" t="s">
        <v>152</v>
      </c>
      <c r="G44" s="145" t="s">
        <v>20</v>
      </c>
      <c r="H44" s="147">
        <v>12.972222222222221</v>
      </c>
      <c r="I44" s="147">
        <v>7.1875</v>
      </c>
      <c r="J44" s="148">
        <f>IF(H44/I44*100&gt;100,100,H44/I44*100)</f>
        <v>100</v>
      </c>
      <c r="K44" s="427">
        <f>(J44+J45+J46)/3</f>
        <v>100</v>
      </c>
      <c r="L44" s="430">
        <f>(K44+K47)/2</f>
        <v>100</v>
      </c>
      <c r="M44" s="442"/>
      <c r="N44" s="434"/>
    </row>
    <row r="45" spans="1:14" s="149" customFormat="1" ht="81.75" customHeight="1" x14ac:dyDescent="0.25">
      <c r="A45" s="442"/>
      <c r="B45" s="144"/>
      <c r="C45" s="425"/>
      <c r="D45" s="412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f>IF(I45/H45*100&gt;100,100,I45/H45*100)</f>
        <v>100</v>
      </c>
      <c r="K45" s="428"/>
      <c r="L45" s="431"/>
      <c r="M45" s="442"/>
      <c r="N45" s="435"/>
    </row>
    <row r="46" spans="1:14" s="149" customFormat="1" ht="81.75" customHeight="1" x14ac:dyDescent="0.25">
      <c r="A46" s="442"/>
      <c r="B46" s="144"/>
      <c r="C46" s="426"/>
      <c r="D46" s="440"/>
      <c r="E46" s="139" t="s">
        <v>18</v>
      </c>
      <c r="F46" s="140" t="s">
        <v>154</v>
      </c>
      <c r="G46" s="139" t="s">
        <v>20</v>
      </c>
      <c r="H46" s="147">
        <v>100</v>
      </c>
      <c r="I46" s="147">
        <v>100</v>
      </c>
      <c r="J46" s="151">
        <f>IF(I46/H46*100&gt;100,100,I46/H46*100)</f>
        <v>100</v>
      </c>
      <c r="K46" s="429"/>
      <c r="L46" s="432"/>
      <c r="M46" s="442"/>
      <c r="N46" s="435"/>
    </row>
    <row r="47" spans="1:14" s="149" customFormat="1" ht="81.75" customHeight="1" x14ac:dyDescent="0.25">
      <c r="A47" s="442"/>
      <c r="B47" s="144"/>
      <c r="C47" s="425"/>
      <c r="D47" s="413"/>
      <c r="E47" s="126" t="s">
        <v>24</v>
      </c>
      <c r="F47" s="141" t="s">
        <v>155</v>
      </c>
      <c r="G47" s="126" t="s">
        <v>156</v>
      </c>
      <c r="H47" s="152">
        <v>2</v>
      </c>
      <c r="I47" s="152">
        <v>2</v>
      </c>
      <c r="J47" s="150">
        <f>IF(I47/H47*100&gt;100,100,I47/H47*100)</f>
        <v>100</v>
      </c>
      <c r="K47" s="150">
        <f>J47</f>
        <v>100</v>
      </c>
      <c r="L47" s="433"/>
      <c r="M47" s="442"/>
      <c r="N47" s="436"/>
    </row>
    <row r="48" spans="1:14" s="149" customFormat="1" ht="81.75" customHeight="1" x14ac:dyDescent="0.25">
      <c r="A48" s="442"/>
      <c r="B48" s="144"/>
      <c r="C48" s="424" t="s">
        <v>243</v>
      </c>
      <c r="D48" s="411" t="s">
        <v>17</v>
      </c>
      <c r="E48" s="145" t="s">
        <v>18</v>
      </c>
      <c r="F48" s="146" t="s">
        <v>152</v>
      </c>
      <c r="G48" s="145" t="s">
        <v>20</v>
      </c>
      <c r="H48" s="147">
        <v>10.001999999999999</v>
      </c>
      <c r="I48" s="147">
        <v>7.0705882352941174</v>
      </c>
      <c r="J48" s="148">
        <f>IF(H48/I48*100&gt;100,100,H48/I48*100)</f>
        <v>100</v>
      </c>
      <c r="K48" s="427">
        <f>(J48+J49+J50)/3</f>
        <v>100</v>
      </c>
      <c r="L48" s="430">
        <f>(K48+K51)/2</f>
        <v>100</v>
      </c>
      <c r="M48" s="442"/>
      <c r="N48" s="155"/>
    </row>
    <row r="49" spans="1:14" s="149" customFormat="1" ht="81.75" customHeight="1" x14ac:dyDescent="0.25">
      <c r="A49" s="442"/>
      <c r="B49" s="144"/>
      <c r="C49" s="425"/>
      <c r="D49" s="412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0">
        <f>IF(I49/H49*100&gt;100,100,I49/H49*100)</f>
        <v>100</v>
      </c>
      <c r="K49" s="428"/>
      <c r="L49" s="431"/>
      <c r="M49" s="442"/>
      <c r="N49" s="434"/>
    </row>
    <row r="50" spans="1:14" s="149" customFormat="1" ht="81.75" customHeight="1" x14ac:dyDescent="0.25">
      <c r="A50" s="442"/>
      <c r="B50" s="144"/>
      <c r="C50" s="426"/>
      <c r="D50" s="440"/>
      <c r="E50" s="139" t="s">
        <v>18</v>
      </c>
      <c r="F50" s="140" t="s">
        <v>154</v>
      </c>
      <c r="G50" s="139" t="s">
        <v>20</v>
      </c>
      <c r="H50" s="147">
        <v>80</v>
      </c>
      <c r="I50" s="147">
        <v>83.33</v>
      </c>
      <c r="J50" s="151">
        <f>IF(I50/H50*100&gt;100,100,I50/H50*100)</f>
        <v>100</v>
      </c>
      <c r="K50" s="429"/>
      <c r="L50" s="432"/>
      <c r="M50" s="442"/>
      <c r="N50" s="435"/>
    </row>
    <row r="51" spans="1:14" s="149" customFormat="1" ht="81.75" customHeight="1" x14ac:dyDescent="0.25">
      <c r="A51" s="442"/>
      <c r="B51" s="144"/>
      <c r="C51" s="425"/>
      <c r="D51" s="413"/>
      <c r="E51" s="126" t="s">
        <v>24</v>
      </c>
      <c r="F51" s="141" t="s">
        <v>155</v>
      </c>
      <c r="G51" s="126" t="s">
        <v>156</v>
      </c>
      <c r="H51" s="152">
        <v>1</v>
      </c>
      <c r="I51" s="152">
        <v>1</v>
      </c>
      <c r="J51" s="150">
        <f>IF(I51/H51*100&gt;100,100,I51/H51*100)</f>
        <v>100</v>
      </c>
      <c r="K51" s="150">
        <f>J51</f>
        <v>100</v>
      </c>
      <c r="L51" s="433"/>
      <c r="M51" s="442"/>
      <c r="N51" s="436"/>
    </row>
    <row r="52" spans="1:14" s="149" customFormat="1" ht="81.75" hidden="1" customHeight="1" x14ac:dyDescent="0.25">
      <c r="A52" s="442"/>
      <c r="B52" s="137"/>
      <c r="C52" s="437" t="s">
        <v>244</v>
      </c>
      <c r="D52" s="411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17">
        <v>0</v>
      </c>
      <c r="M52" s="442"/>
      <c r="N52" s="136"/>
    </row>
    <row r="53" spans="1:14" s="149" customFormat="1" ht="81.75" hidden="1" customHeight="1" x14ac:dyDescent="0.25">
      <c r="A53" s="442"/>
      <c r="B53" s="137"/>
      <c r="C53" s="438"/>
      <c r="D53" s="412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18"/>
      <c r="M53" s="442"/>
      <c r="N53" s="136"/>
    </row>
    <row r="54" spans="1:14" s="149" customFormat="1" ht="81.75" hidden="1" customHeight="1" x14ac:dyDescent="0.25">
      <c r="A54" s="442"/>
      <c r="B54" s="137"/>
      <c r="C54" s="439"/>
      <c r="D54" s="440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18"/>
      <c r="M54" s="442"/>
      <c r="N54" s="136"/>
    </row>
    <row r="55" spans="1:14" s="149" customFormat="1" ht="81.75" hidden="1" customHeight="1" x14ac:dyDescent="0.25">
      <c r="A55" s="442"/>
      <c r="B55" s="137"/>
      <c r="C55" s="438"/>
      <c r="D55" s="413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43">
        <v>0</v>
      </c>
      <c r="L55" s="419"/>
      <c r="M55" s="442"/>
      <c r="N55" s="135"/>
    </row>
    <row r="56" spans="1:14" s="149" customFormat="1" ht="81.75" hidden="1" customHeight="1" x14ac:dyDescent="0.25">
      <c r="A56" s="442"/>
      <c r="B56" s="137"/>
      <c r="C56" s="437" t="s">
        <v>245</v>
      </c>
      <c r="D56" s="411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17">
        <v>0</v>
      </c>
      <c r="M56" s="442"/>
      <c r="N56" s="136"/>
    </row>
    <row r="57" spans="1:14" s="149" customFormat="1" ht="81.75" hidden="1" customHeight="1" x14ac:dyDescent="0.25">
      <c r="A57" s="442"/>
      <c r="B57" s="137"/>
      <c r="C57" s="438"/>
      <c r="D57" s="412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18"/>
      <c r="M57" s="442"/>
      <c r="N57" s="136"/>
    </row>
    <row r="58" spans="1:14" s="149" customFormat="1" ht="81.75" hidden="1" customHeight="1" x14ac:dyDescent="0.25">
      <c r="A58" s="442"/>
      <c r="B58" s="137"/>
      <c r="C58" s="439"/>
      <c r="D58" s="440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18"/>
      <c r="M58" s="442"/>
      <c r="N58" s="136"/>
    </row>
    <row r="59" spans="1:14" s="149" customFormat="1" ht="81.75" hidden="1" customHeight="1" x14ac:dyDescent="0.25">
      <c r="A59" s="442"/>
      <c r="B59" s="137"/>
      <c r="C59" s="438"/>
      <c r="D59" s="413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43">
        <v>0</v>
      </c>
      <c r="L59" s="419"/>
      <c r="M59" s="442"/>
      <c r="N59" s="135"/>
    </row>
    <row r="60" spans="1:14" s="149" customFormat="1" ht="81.75" hidden="1" customHeight="1" x14ac:dyDescent="0.25">
      <c r="A60" s="442"/>
      <c r="B60" s="137"/>
      <c r="C60" s="437" t="s">
        <v>246</v>
      </c>
      <c r="D60" s="411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17">
        <v>0</v>
      </c>
      <c r="M60" s="442"/>
      <c r="N60" s="136"/>
    </row>
    <row r="61" spans="1:14" s="149" customFormat="1" ht="81.75" hidden="1" customHeight="1" x14ac:dyDescent="0.25">
      <c r="A61" s="442"/>
      <c r="B61" s="137"/>
      <c r="C61" s="438"/>
      <c r="D61" s="412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18"/>
      <c r="M61" s="442"/>
      <c r="N61" s="136"/>
    </row>
    <row r="62" spans="1:14" s="149" customFormat="1" ht="81.75" hidden="1" customHeight="1" x14ac:dyDescent="0.25">
      <c r="A62" s="442"/>
      <c r="B62" s="137"/>
      <c r="C62" s="439"/>
      <c r="D62" s="440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18"/>
      <c r="M62" s="442"/>
      <c r="N62" s="136"/>
    </row>
    <row r="63" spans="1:14" s="149" customFormat="1" ht="81.75" hidden="1" customHeight="1" x14ac:dyDescent="0.25">
      <c r="A63" s="442"/>
      <c r="B63" s="137"/>
      <c r="C63" s="438"/>
      <c r="D63" s="413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43">
        <v>0</v>
      </c>
      <c r="L63" s="419"/>
      <c r="M63" s="442"/>
      <c r="N63" s="135"/>
    </row>
    <row r="64" spans="1:14" s="149" customFormat="1" ht="81.75" customHeight="1" x14ac:dyDescent="0.25">
      <c r="A64" s="442"/>
      <c r="B64" s="144" t="s">
        <v>180</v>
      </c>
      <c r="C64" s="424" t="s">
        <v>247</v>
      </c>
      <c r="D64" s="411" t="s">
        <v>17</v>
      </c>
      <c r="E64" s="145" t="s">
        <v>18</v>
      </c>
      <c r="F64" s="146" t="s">
        <v>152</v>
      </c>
      <c r="G64" s="145" t="s">
        <v>20</v>
      </c>
      <c r="H64" s="147">
        <v>10</v>
      </c>
      <c r="I64" s="147">
        <v>11.608163265306121</v>
      </c>
      <c r="J64" s="148">
        <f>IF(H64/I64*100&gt;100,100,H64/I64*100)</f>
        <v>86.146272855133617</v>
      </c>
      <c r="K64" s="427">
        <f>(J64+J65+J66)/3</f>
        <v>95.382090951711191</v>
      </c>
      <c r="L64" s="430">
        <f>(K64+K67)/2</f>
        <v>97.691045475855589</v>
      </c>
      <c r="M64" s="442"/>
      <c r="N64" s="434"/>
    </row>
    <row r="65" spans="1:14" s="149" customFormat="1" ht="81.75" customHeight="1" x14ac:dyDescent="0.25">
      <c r="A65" s="442"/>
      <c r="B65" s="144"/>
      <c r="C65" s="425"/>
      <c r="D65" s="412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f>IF(I65/H65*100&gt;100,100,I65/H65*100)</f>
        <v>100</v>
      </c>
      <c r="K65" s="428"/>
      <c r="L65" s="431"/>
      <c r="M65" s="442"/>
      <c r="N65" s="435"/>
    </row>
    <row r="66" spans="1:14" s="149" customFormat="1" ht="81.75" customHeight="1" x14ac:dyDescent="0.25">
      <c r="A66" s="442"/>
      <c r="B66" s="144"/>
      <c r="C66" s="426"/>
      <c r="D66" s="440"/>
      <c r="E66" s="139" t="s">
        <v>18</v>
      </c>
      <c r="F66" s="140" t="s">
        <v>154</v>
      </c>
      <c r="G66" s="139" t="s">
        <v>20</v>
      </c>
      <c r="H66" s="147">
        <v>70</v>
      </c>
      <c r="I66" s="147">
        <v>80</v>
      </c>
      <c r="J66" s="151">
        <f>IF(I66/H66*100&gt;100,100,I66/H66*100)</f>
        <v>100</v>
      </c>
      <c r="K66" s="429"/>
      <c r="L66" s="432"/>
      <c r="M66" s="442"/>
      <c r="N66" s="435"/>
    </row>
    <row r="67" spans="1:14" s="149" customFormat="1" ht="81.75" customHeight="1" x14ac:dyDescent="0.25">
      <c r="A67" s="442"/>
      <c r="B67" s="144"/>
      <c r="C67" s="425"/>
      <c r="D67" s="413"/>
      <c r="E67" s="126" t="s">
        <v>24</v>
      </c>
      <c r="F67" s="141" t="s">
        <v>155</v>
      </c>
      <c r="G67" s="126" t="s">
        <v>156</v>
      </c>
      <c r="H67" s="152">
        <v>24</v>
      </c>
      <c r="I67" s="152">
        <v>25</v>
      </c>
      <c r="J67" s="150">
        <f>IF(I67/H67*100&gt;100,100,I67/H67*100)</f>
        <v>100</v>
      </c>
      <c r="K67" s="150">
        <f>J67</f>
        <v>100</v>
      </c>
      <c r="L67" s="433"/>
      <c r="M67" s="442"/>
      <c r="N67" s="436"/>
    </row>
    <row r="68" spans="1:14" s="149" customFormat="1" ht="81.75" hidden="1" customHeight="1" x14ac:dyDescent="0.25">
      <c r="A68" s="442"/>
      <c r="B68" s="137"/>
      <c r="C68" s="437" t="s">
        <v>248</v>
      </c>
      <c r="D68" s="411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17">
        <v>0</v>
      </c>
      <c r="M68" s="442"/>
      <c r="N68" s="136"/>
    </row>
    <row r="69" spans="1:14" s="149" customFormat="1" ht="81.75" hidden="1" customHeight="1" x14ac:dyDescent="0.25">
      <c r="A69" s="442"/>
      <c r="B69" s="137"/>
      <c r="C69" s="438"/>
      <c r="D69" s="412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18"/>
      <c r="M69" s="442"/>
      <c r="N69" s="136"/>
    </row>
    <row r="70" spans="1:14" s="149" customFormat="1" ht="81.75" hidden="1" customHeight="1" x14ac:dyDescent="0.25">
      <c r="A70" s="442"/>
      <c r="B70" s="137"/>
      <c r="C70" s="439"/>
      <c r="D70" s="440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18"/>
      <c r="M70" s="442"/>
      <c r="N70" s="136"/>
    </row>
    <row r="71" spans="1:14" s="149" customFormat="1" ht="81.75" hidden="1" customHeight="1" x14ac:dyDescent="0.25">
      <c r="A71" s="442"/>
      <c r="B71" s="137"/>
      <c r="C71" s="438"/>
      <c r="D71" s="413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43">
        <v>0</v>
      </c>
      <c r="L71" s="419"/>
      <c r="M71" s="442"/>
      <c r="N71" s="135"/>
    </row>
    <row r="72" spans="1:14" s="149" customFormat="1" ht="81.75" hidden="1" customHeight="1" x14ac:dyDescent="0.25">
      <c r="A72" s="442"/>
      <c r="B72" s="137"/>
      <c r="C72" s="408" t="s">
        <v>249</v>
      </c>
      <c r="D72" s="411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17">
        <v>0</v>
      </c>
      <c r="M72" s="442"/>
      <c r="N72" s="136"/>
    </row>
    <row r="73" spans="1:14" s="149" customFormat="1" ht="81.75" hidden="1" customHeight="1" x14ac:dyDescent="0.25">
      <c r="A73" s="442"/>
      <c r="B73" s="137"/>
      <c r="C73" s="409"/>
      <c r="D73" s="412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18"/>
      <c r="M73" s="442"/>
      <c r="N73" s="136"/>
    </row>
    <row r="74" spans="1:14" s="149" customFormat="1" ht="81.75" hidden="1" customHeight="1" x14ac:dyDescent="0.25">
      <c r="A74" s="442"/>
      <c r="B74" s="137"/>
      <c r="C74" s="409"/>
      <c r="D74" s="412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18"/>
      <c r="M74" s="442"/>
      <c r="N74" s="136"/>
    </row>
    <row r="75" spans="1:14" s="149" customFormat="1" ht="81.75" hidden="1" customHeight="1" x14ac:dyDescent="0.25">
      <c r="A75" s="442"/>
      <c r="B75" s="137"/>
      <c r="C75" s="410"/>
      <c r="D75" s="413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43">
        <v>0</v>
      </c>
      <c r="L75" s="419"/>
      <c r="M75" s="442"/>
      <c r="N75" s="135"/>
    </row>
    <row r="76" spans="1:14" s="149" customFormat="1" ht="81.75" customHeight="1" x14ac:dyDescent="0.25">
      <c r="A76" s="442"/>
      <c r="B76" s="144"/>
      <c r="C76" s="424" t="s">
        <v>250</v>
      </c>
      <c r="D76" s="411" t="s">
        <v>17</v>
      </c>
      <c r="E76" s="145" t="s">
        <v>18</v>
      </c>
      <c r="F76" s="146" t="s">
        <v>123</v>
      </c>
      <c r="G76" s="145" t="s">
        <v>20</v>
      </c>
      <c r="H76" s="147">
        <v>10.000588235294117</v>
      </c>
      <c r="I76" s="147">
        <v>7.1764705882352935</v>
      </c>
      <c r="J76" s="148">
        <f>IF(H76/I76*100&gt;100,100,H76/I76*100)</f>
        <v>100</v>
      </c>
      <c r="K76" s="427">
        <f>(J76+J77+J78)/3</f>
        <v>100</v>
      </c>
      <c r="L76" s="430">
        <f>(K76+K79)/2</f>
        <v>100</v>
      </c>
      <c r="M76" s="442"/>
      <c r="N76" s="434"/>
    </row>
    <row r="77" spans="1:14" s="149" customFormat="1" ht="81.75" customHeight="1" x14ac:dyDescent="0.25">
      <c r="A77" s="442"/>
      <c r="B77" s="144"/>
      <c r="C77" s="425"/>
      <c r="D77" s="412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0">
        <f>IF(I77/H77*100&gt;100,100,I77/H77*100)</f>
        <v>100</v>
      </c>
      <c r="K77" s="428"/>
      <c r="L77" s="431"/>
      <c r="M77" s="442"/>
      <c r="N77" s="435"/>
    </row>
    <row r="78" spans="1:14" s="149" customFormat="1" ht="81.75" customHeight="1" x14ac:dyDescent="0.25">
      <c r="A78" s="442"/>
      <c r="B78" s="144"/>
      <c r="C78" s="425"/>
      <c r="D78" s="412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1">
        <f>IF(I78/H78*100&gt;100,100,I78/H78*100)</f>
        <v>100</v>
      </c>
      <c r="K78" s="429"/>
      <c r="L78" s="432"/>
      <c r="M78" s="442"/>
      <c r="N78" s="435"/>
    </row>
    <row r="79" spans="1:14" s="149" customFormat="1" ht="81.75" customHeight="1" x14ac:dyDescent="0.25">
      <c r="A79" s="442"/>
      <c r="B79" s="144"/>
      <c r="C79" s="426"/>
      <c r="D79" s="413"/>
      <c r="E79" s="139" t="s">
        <v>24</v>
      </c>
      <c r="F79" s="156" t="s">
        <v>155</v>
      </c>
      <c r="G79" s="139" t="s">
        <v>156</v>
      </c>
      <c r="H79" s="152">
        <v>1</v>
      </c>
      <c r="I79" s="152">
        <v>1</v>
      </c>
      <c r="J79" s="150">
        <f>IF(I79/H79*100&gt;100,100,I79/H79*100)</f>
        <v>100</v>
      </c>
      <c r="K79" s="150">
        <f>J79</f>
        <v>100</v>
      </c>
      <c r="L79" s="433"/>
      <c r="M79" s="442"/>
      <c r="N79" s="436"/>
    </row>
    <row r="80" spans="1:14" s="149" customFormat="1" ht="81.75" customHeight="1" x14ac:dyDescent="0.25">
      <c r="A80" s="442"/>
      <c r="B80" s="144" t="s">
        <v>185</v>
      </c>
      <c r="C80" s="424" t="s">
        <v>251</v>
      </c>
      <c r="D80" s="411" t="s">
        <v>17</v>
      </c>
      <c r="E80" s="145" t="s">
        <v>18</v>
      </c>
      <c r="F80" s="146" t="s">
        <v>123</v>
      </c>
      <c r="G80" s="145" t="s">
        <v>20</v>
      </c>
      <c r="H80" s="147">
        <v>9.9999922988910406</v>
      </c>
      <c r="I80" s="147">
        <v>7.4169096209912526</v>
      </c>
      <c r="J80" s="148">
        <f>IF(H80/I80*100&gt;100,100,H80/I80*100)</f>
        <v>100</v>
      </c>
      <c r="K80" s="427">
        <f>(J80+J81+J82)/3</f>
        <v>100</v>
      </c>
      <c r="L80" s="430">
        <f>(K80+K83)/2</f>
        <v>100</v>
      </c>
      <c r="M80" s="442"/>
      <c r="N80" s="434"/>
    </row>
    <row r="81" spans="1:14" s="149" customFormat="1" ht="81.75" customHeight="1" x14ac:dyDescent="0.25">
      <c r="A81" s="442"/>
      <c r="B81" s="144"/>
      <c r="C81" s="425"/>
      <c r="D81" s="412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0">
        <f>IF(I81/H81*100&gt;100,100,I81/H81*100)</f>
        <v>100</v>
      </c>
      <c r="K81" s="428"/>
      <c r="L81" s="431"/>
      <c r="M81" s="442"/>
      <c r="N81" s="435"/>
    </row>
    <row r="82" spans="1:14" s="149" customFormat="1" ht="81.75" customHeight="1" x14ac:dyDescent="0.25">
      <c r="A82" s="442"/>
      <c r="B82" s="144"/>
      <c r="C82" s="425"/>
      <c r="D82" s="412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100.04330879168472</v>
      </c>
      <c r="J82" s="151">
        <f>IF(I82/H82*100&gt;100,100,I82/H82*100)</f>
        <v>100</v>
      </c>
      <c r="K82" s="429"/>
      <c r="L82" s="432"/>
      <c r="M82" s="442"/>
      <c r="N82" s="435"/>
    </row>
    <row r="83" spans="1:14" s="149" customFormat="1" ht="81.75" customHeight="1" x14ac:dyDescent="0.25">
      <c r="A83" s="442"/>
      <c r="B83" s="144"/>
      <c r="C83" s="426"/>
      <c r="D83" s="413"/>
      <c r="E83" s="139" t="s">
        <v>24</v>
      </c>
      <c r="F83" s="156" t="s">
        <v>155</v>
      </c>
      <c r="G83" s="139" t="s">
        <v>156</v>
      </c>
      <c r="H83" s="152">
        <v>368</v>
      </c>
      <c r="I83" s="152">
        <v>385</v>
      </c>
      <c r="J83" s="150">
        <f>IF(I83/H83*100&gt;100,100,I83/H83*100)</f>
        <v>100</v>
      </c>
      <c r="K83" s="150">
        <f>J83</f>
        <v>100</v>
      </c>
      <c r="L83" s="433"/>
      <c r="M83" s="442"/>
      <c r="N83" s="436"/>
    </row>
    <row r="84" spans="1:14" s="149" customFormat="1" ht="81.75" hidden="1" customHeight="1" x14ac:dyDescent="0.25">
      <c r="A84" s="442"/>
      <c r="B84" s="154" t="s">
        <v>187</v>
      </c>
      <c r="C84" s="408" t="s">
        <v>252</v>
      </c>
      <c r="D84" s="411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17">
        <v>0</v>
      </c>
      <c r="M84" s="442"/>
      <c r="N84" s="420"/>
    </row>
    <row r="85" spans="1:14" s="149" customFormat="1" ht="81.75" hidden="1" customHeight="1" x14ac:dyDescent="0.25">
      <c r="A85" s="442"/>
      <c r="B85" s="137"/>
      <c r="C85" s="409"/>
      <c r="D85" s="412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18"/>
      <c r="M85" s="442"/>
      <c r="N85" s="421"/>
    </row>
    <row r="86" spans="1:14" s="149" customFormat="1" ht="81.75" hidden="1" customHeight="1" x14ac:dyDescent="0.25">
      <c r="A86" s="442"/>
      <c r="B86" s="137"/>
      <c r="C86" s="409"/>
      <c r="D86" s="412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18"/>
      <c r="M86" s="442"/>
      <c r="N86" s="421"/>
    </row>
    <row r="87" spans="1:14" s="149" customFormat="1" ht="81.75" hidden="1" customHeight="1" x14ac:dyDescent="0.25">
      <c r="A87" s="442"/>
      <c r="B87" s="137"/>
      <c r="C87" s="410"/>
      <c r="D87" s="413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43">
        <v>0</v>
      </c>
      <c r="L87" s="419"/>
      <c r="M87" s="442"/>
      <c r="N87" s="422"/>
    </row>
    <row r="88" spans="1:14" s="149" customFormat="1" ht="81.75" hidden="1" customHeight="1" x14ac:dyDescent="0.25">
      <c r="A88" s="442"/>
      <c r="B88" s="137"/>
      <c r="C88" s="408" t="s">
        <v>253</v>
      </c>
      <c r="D88" s="411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17">
        <v>0</v>
      </c>
      <c r="M88" s="442"/>
      <c r="N88" s="136"/>
    </row>
    <row r="89" spans="1:14" s="149" customFormat="1" ht="81.75" hidden="1" customHeight="1" x14ac:dyDescent="0.25">
      <c r="A89" s="442"/>
      <c r="B89" s="137"/>
      <c r="C89" s="409"/>
      <c r="D89" s="412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18"/>
      <c r="M89" s="442"/>
      <c r="N89" s="136"/>
    </row>
    <row r="90" spans="1:14" s="149" customFormat="1" ht="81.75" hidden="1" customHeight="1" x14ac:dyDescent="0.25">
      <c r="A90" s="442"/>
      <c r="B90" s="137"/>
      <c r="C90" s="409"/>
      <c r="D90" s="412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18"/>
      <c r="M90" s="442"/>
      <c r="N90" s="136"/>
    </row>
    <row r="91" spans="1:14" s="149" customFormat="1" ht="81.75" hidden="1" customHeight="1" x14ac:dyDescent="0.25">
      <c r="A91" s="442"/>
      <c r="B91" s="137"/>
      <c r="C91" s="410"/>
      <c r="D91" s="413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43">
        <v>0</v>
      </c>
      <c r="L91" s="419"/>
      <c r="M91" s="442"/>
      <c r="N91" s="135"/>
    </row>
    <row r="92" spans="1:14" s="149" customFormat="1" ht="81.75" hidden="1" customHeight="1" x14ac:dyDescent="0.25">
      <c r="A92" s="442"/>
      <c r="B92" s="154" t="s">
        <v>190</v>
      </c>
      <c r="C92" s="408" t="s">
        <v>254</v>
      </c>
      <c r="D92" s="411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17">
        <v>0</v>
      </c>
      <c r="M92" s="442"/>
      <c r="N92" s="420"/>
    </row>
    <row r="93" spans="1:14" s="149" customFormat="1" ht="81.75" hidden="1" customHeight="1" x14ac:dyDescent="0.25">
      <c r="A93" s="442"/>
      <c r="B93" s="137"/>
      <c r="C93" s="409"/>
      <c r="D93" s="412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18"/>
      <c r="M93" s="442"/>
      <c r="N93" s="421"/>
    </row>
    <row r="94" spans="1:14" s="149" customFormat="1" ht="81.75" hidden="1" customHeight="1" x14ac:dyDescent="0.25">
      <c r="A94" s="442"/>
      <c r="B94" s="137"/>
      <c r="C94" s="409"/>
      <c r="D94" s="412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18"/>
      <c r="M94" s="442"/>
      <c r="N94" s="421"/>
    </row>
    <row r="95" spans="1:14" s="149" customFormat="1" ht="81.75" hidden="1" customHeight="1" x14ac:dyDescent="0.25">
      <c r="A95" s="442"/>
      <c r="B95" s="137"/>
      <c r="C95" s="410"/>
      <c r="D95" s="413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43">
        <v>0</v>
      </c>
      <c r="L95" s="419"/>
      <c r="M95" s="442"/>
      <c r="N95" s="422"/>
    </row>
    <row r="96" spans="1:14" s="149" customFormat="1" ht="81.75" hidden="1" customHeight="1" x14ac:dyDescent="0.25">
      <c r="A96" s="442"/>
      <c r="B96" s="137"/>
      <c r="C96" s="408" t="s">
        <v>255</v>
      </c>
      <c r="D96" s="411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17">
        <v>0</v>
      </c>
      <c r="M96" s="442"/>
      <c r="N96" s="136"/>
    </row>
    <row r="97" spans="1:14" s="149" customFormat="1" ht="81.75" hidden="1" customHeight="1" x14ac:dyDescent="0.25">
      <c r="A97" s="442"/>
      <c r="B97" s="137"/>
      <c r="C97" s="409"/>
      <c r="D97" s="412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18"/>
      <c r="M97" s="442"/>
      <c r="N97" s="136"/>
    </row>
    <row r="98" spans="1:14" s="149" customFormat="1" ht="81.75" hidden="1" customHeight="1" x14ac:dyDescent="0.25">
      <c r="A98" s="442"/>
      <c r="B98" s="137"/>
      <c r="C98" s="409"/>
      <c r="D98" s="412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18"/>
      <c r="M98" s="442"/>
      <c r="N98" s="136"/>
    </row>
    <row r="99" spans="1:14" s="149" customFormat="1" ht="81.75" hidden="1" customHeight="1" x14ac:dyDescent="0.25">
      <c r="A99" s="442"/>
      <c r="B99" s="137"/>
      <c r="C99" s="410"/>
      <c r="D99" s="413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43">
        <v>0</v>
      </c>
      <c r="L99" s="419"/>
      <c r="M99" s="442"/>
      <c r="N99" s="135"/>
    </row>
    <row r="100" spans="1:14" s="149" customFormat="1" ht="81.75" customHeight="1" x14ac:dyDescent="0.25">
      <c r="A100" s="442"/>
      <c r="B100" s="153" t="s">
        <v>193</v>
      </c>
      <c r="C100" s="424" t="s">
        <v>256</v>
      </c>
      <c r="D100" s="411" t="s">
        <v>17</v>
      </c>
      <c r="E100" s="145" t="s">
        <v>18</v>
      </c>
      <c r="F100" s="146" t="s">
        <v>123</v>
      </c>
      <c r="G100" s="145" t="s">
        <v>20</v>
      </c>
      <c r="H100" s="147">
        <v>10</v>
      </c>
      <c r="I100" s="147">
        <v>7.1875</v>
      </c>
      <c r="J100" s="157">
        <v>100</v>
      </c>
      <c r="K100" s="427">
        <f>(J100+J101+J102)/3</f>
        <v>100</v>
      </c>
      <c r="L100" s="430">
        <f>(K100+K103)/2</f>
        <v>100</v>
      </c>
      <c r="M100" s="442"/>
      <c r="N100" s="434"/>
    </row>
    <row r="101" spans="1:14" s="149" customFormat="1" ht="81.75" customHeight="1" x14ac:dyDescent="0.25">
      <c r="A101" s="442"/>
      <c r="B101" s="144"/>
      <c r="C101" s="425"/>
      <c r="D101" s="412"/>
      <c r="E101" s="126" t="s">
        <v>18</v>
      </c>
      <c r="F101" s="138" t="s">
        <v>124</v>
      </c>
      <c r="G101" s="126" t="s">
        <v>20</v>
      </c>
      <c r="H101" s="147">
        <v>100</v>
      </c>
      <c r="I101" s="147">
        <v>100</v>
      </c>
      <c r="J101" s="157">
        <v>100</v>
      </c>
      <c r="K101" s="428"/>
      <c r="L101" s="431"/>
      <c r="M101" s="442"/>
      <c r="N101" s="435"/>
    </row>
    <row r="102" spans="1:14" s="149" customFormat="1" ht="81.75" customHeight="1" x14ac:dyDescent="0.25">
      <c r="A102" s="442"/>
      <c r="B102" s="144"/>
      <c r="C102" s="425"/>
      <c r="D102" s="412"/>
      <c r="E102" s="126" t="s">
        <v>18</v>
      </c>
      <c r="F102" s="138" t="s">
        <v>125</v>
      </c>
      <c r="G102" s="126" t="s">
        <v>20</v>
      </c>
      <c r="H102" s="147">
        <v>100</v>
      </c>
      <c r="I102" s="147">
        <v>100</v>
      </c>
      <c r="J102" s="157">
        <v>100</v>
      </c>
      <c r="K102" s="429"/>
      <c r="L102" s="432"/>
      <c r="M102" s="442"/>
      <c r="N102" s="435"/>
    </row>
    <row r="103" spans="1:14" s="149" customFormat="1" ht="81.75" customHeight="1" x14ac:dyDescent="0.25">
      <c r="A103" s="442"/>
      <c r="B103" s="144"/>
      <c r="C103" s="426"/>
      <c r="D103" s="413"/>
      <c r="E103" s="139" t="s">
        <v>24</v>
      </c>
      <c r="F103" s="156" t="s">
        <v>155</v>
      </c>
      <c r="G103" s="139" t="s">
        <v>156</v>
      </c>
      <c r="H103" s="152">
        <v>2</v>
      </c>
      <c r="I103" s="152">
        <v>2</v>
      </c>
      <c r="J103" s="157">
        <v>100</v>
      </c>
      <c r="K103" s="150">
        <f>J103</f>
        <v>100</v>
      </c>
      <c r="L103" s="433"/>
      <c r="M103" s="442"/>
      <c r="N103" s="436"/>
    </row>
    <row r="104" spans="1:14" s="149" customFormat="1" ht="81.75" customHeight="1" x14ac:dyDescent="0.25">
      <c r="A104" s="442"/>
      <c r="B104" s="153" t="s">
        <v>195</v>
      </c>
      <c r="C104" s="424" t="s">
        <v>257</v>
      </c>
      <c r="D104" s="411" t="s">
        <v>17</v>
      </c>
      <c r="E104" s="145" t="s">
        <v>18</v>
      </c>
      <c r="F104" s="146" t="s">
        <v>123</v>
      </c>
      <c r="G104" s="145" t="s">
        <v>20</v>
      </c>
      <c r="H104" s="147">
        <v>13</v>
      </c>
      <c r="I104" s="147">
        <v>11.608163265306121</v>
      </c>
      <c r="J104" s="148">
        <f>IF(H104/I104*100&gt;100,100,H104/I104*100)</f>
        <v>100</v>
      </c>
      <c r="K104" s="427">
        <f>(J104+J105+J106)/3</f>
        <v>100</v>
      </c>
      <c r="L104" s="430">
        <f>(K104+K107)/2</f>
        <v>100</v>
      </c>
      <c r="M104" s="442"/>
      <c r="N104" s="434"/>
    </row>
    <row r="105" spans="1:14" s="149" customFormat="1" ht="81.75" customHeight="1" x14ac:dyDescent="0.25">
      <c r="A105" s="442"/>
      <c r="B105" s="144"/>
      <c r="C105" s="425"/>
      <c r="D105" s="412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0">
        <f>IF(I105/H105*100&gt;100,100,I105/H105*100)</f>
        <v>100</v>
      </c>
      <c r="K105" s="428"/>
      <c r="L105" s="431"/>
      <c r="M105" s="442"/>
      <c r="N105" s="435"/>
    </row>
    <row r="106" spans="1:14" s="149" customFormat="1" ht="81.75" customHeight="1" x14ac:dyDescent="0.25">
      <c r="A106" s="442"/>
      <c r="B106" s="144"/>
      <c r="C106" s="425"/>
      <c r="D106" s="412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1">
        <f>IF(I106/H106*100&gt;100,100,I106/H106*100)</f>
        <v>100</v>
      </c>
      <c r="K106" s="429"/>
      <c r="L106" s="432"/>
      <c r="M106" s="442"/>
      <c r="N106" s="435"/>
    </row>
    <row r="107" spans="1:14" s="149" customFormat="1" ht="81.75" customHeight="1" x14ac:dyDescent="0.25">
      <c r="A107" s="442"/>
      <c r="B107" s="144"/>
      <c r="C107" s="426"/>
      <c r="D107" s="413"/>
      <c r="E107" s="139" t="s">
        <v>24</v>
      </c>
      <c r="F107" s="156" t="s">
        <v>155</v>
      </c>
      <c r="G107" s="139" t="s">
        <v>156</v>
      </c>
      <c r="H107" s="152">
        <v>24</v>
      </c>
      <c r="I107" s="152">
        <v>25</v>
      </c>
      <c r="J107" s="150">
        <f>IF(I107/H107*100&gt;100,100,I107/H107*100)</f>
        <v>100</v>
      </c>
      <c r="K107" s="150">
        <f>J107</f>
        <v>100</v>
      </c>
      <c r="L107" s="433"/>
      <c r="M107" s="442"/>
      <c r="N107" s="436"/>
    </row>
    <row r="108" spans="1:14" s="149" customFormat="1" ht="81.75" customHeight="1" x14ac:dyDescent="0.25">
      <c r="A108" s="442"/>
      <c r="B108" s="153" t="s">
        <v>197</v>
      </c>
      <c r="C108" s="424" t="s">
        <v>258</v>
      </c>
      <c r="D108" s="411" t="s">
        <v>17</v>
      </c>
      <c r="E108" s="145" t="s">
        <v>18</v>
      </c>
      <c r="F108" s="146" t="s">
        <v>123</v>
      </c>
      <c r="G108" s="145" t="s">
        <v>20</v>
      </c>
      <c r="H108" s="147">
        <v>9.9968701339146673</v>
      </c>
      <c r="I108" s="147">
        <v>9.4897959183673457</v>
      </c>
      <c r="J108" s="148">
        <f>IF(H108/I108*100&gt;100,100,H108/I108*100)</f>
        <v>100</v>
      </c>
      <c r="K108" s="427">
        <f>(J108+J109+J110)/3</f>
        <v>100</v>
      </c>
      <c r="L108" s="430">
        <f>(K108+K111)/2</f>
        <v>100</v>
      </c>
      <c r="M108" s="442"/>
      <c r="N108" s="434"/>
    </row>
    <row r="109" spans="1:14" s="149" customFormat="1" ht="81.75" customHeight="1" x14ac:dyDescent="0.25">
      <c r="A109" s="442"/>
      <c r="B109" s="144"/>
      <c r="C109" s="425"/>
      <c r="D109" s="412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28"/>
      <c r="L109" s="431"/>
      <c r="M109" s="442"/>
      <c r="N109" s="435"/>
    </row>
    <row r="110" spans="1:14" s="149" customFormat="1" ht="81.75" customHeight="1" x14ac:dyDescent="0.25">
      <c r="A110" s="442"/>
      <c r="B110" s="144"/>
      <c r="C110" s="425"/>
      <c r="D110" s="412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1">
        <f>IF(I110/H110*100&gt;100,100,I110/H110*100)</f>
        <v>100</v>
      </c>
      <c r="K110" s="429"/>
      <c r="L110" s="432"/>
      <c r="M110" s="442"/>
      <c r="N110" s="435"/>
    </row>
    <row r="111" spans="1:14" s="149" customFormat="1" ht="81.75" customHeight="1" x14ac:dyDescent="0.25">
      <c r="A111" s="442"/>
      <c r="B111" s="144"/>
      <c r="C111" s="426"/>
      <c r="D111" s="413"/>
      <c r="E111" s="139" t="s">
        <v>24</v>
      </c>
      <c r="F111" s="156" t="s">
        <v>155</v>
      </c>
      <c r="G111" s="139" t="s">
        <v>156</v>
      </c>
      <c r="H111" s="152">
        <v>13</v>
      </c>
      <c r="I111" s="152">
        <v>16</v>
      </c>
      <c r="J111" s="150">
        <f>IF(I111/H111*100&gt;100,100,I111/H111*100)</f>
        <v>100</v>
      </c>
      <c r="K111" s="150">
        <f>J111</f>
        <v>100</v>
      </c>
      <c r="L111" s="433"/>
      <c r="M111" s="442"/>
      <c r="N111" s="436"/>
    </row>
    <row r="112" spans="1:14" s="149" customFormat="1" ht="81.75" customHeight="1" x14ac:dyDescent="0.25">
      <c r="A112" s="442"/>
      <c r="B112" s="153" t="s">
        <v>199</v>
      </c>
      <c r="C112" s="424" t="s">
        <v>259</v>
      </c>
      <c r="D112" s="411" t="s">
        <v>17</v>
      </c>
      <c r="E112" s="145" t="s">
        <v>18</v>
      </c>
      <c r="F112" s="146" t="s">
        <v>123</v>
      </c>
      <c r="G112" s="145" t="s">
        <v>20</v>
      </c>
      <c r="H112" s="147">
        <v>9.9913967611336023</v>
      </c>
      <c r="I112" s="147">
        <v>5.7142857142857135</v>
      </c>
      <c r="J112" s="147"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s="149" customFormat="1" ht="81.75" customHeight="1" x14ac:dyDescent="0.25">
      <c r="A113" s="442"/>
      <c r="B113" s="144"/>
      <c r="C113" s="425"/>
      <c r="D113" s="412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7">
        <v>100</v>
      </c>
      <c r="K113" s="428"/>
      <c r="L113" s="431"/>
      <c r="M113" s="442"/>
      <c r="N113" s="435"/>
    </row>
    <row r="114" spans="1:14" s="149" customFormat="1" ht="81.75" customHeight="1" x14ac:dyDescent="0.25">
      <c r="A114" s="442"/>
      <c r="B114" s="144"/>
      <c r="C114" s="425"/>
      <c r="D114" s="412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7">
        <v>100</v>
      </c>
      <c r="K114" s="429"/>
      <c r="L114" s="432"/>
      <c r="M114" s="442"/>
      <c r="N114" s="435"/>
    </row>
    <row r="115" spans="1:14" s="149" customFormat="1" ht="81.75" customHeight="1" x14ac:dyDescent="0.25">
      <c r="A115" s="442"/>
      <c r="B115" s="158"/>
      <c r="C115" s="426"/>
      <c r="D115" s="413"/>
      <c r="E115" s="139" t="s">
        <v>24</v>
      </c>
      <c r="F115" s="156" t="s">
        <v>155</v>
      </c>
      <c r="G115" s="139" t="s">
        <v>156</v>
      </c>
      <c r="H115" s="152">
        <v>4</v>
      </c>
      <c r="I115" s="152">
        <v>4</v>
      </c>
      <c r="J115" s="157">
        <v>100</v>
      </c>
      <c r="K115" s="150">
        <f>J115</f>
        <v>100</v>
      </c>
      <c r="L115" s="433"/>
      <c r="M115" s="442"/>
      <c r="N115" s="436"/>
    </row>
    <row r="116" spans="1:14" s="149" customFormat="1" ht="81.75" hidden="1" customHeight="1" x14ac:dyDescent="0.25">
      <c r="A116" s="442"/>
      <c r="B116" s="154" t="s">
        <v>201</v>
      </c>
      <c r="C116" s="408" t="s">
        <v>260</v>
      </c>
      <c r="D116" s="411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17">
        <v>0</v>
      </c>
      <c r="M116" s="442"/>
      <c r="N116" s="420"/>
    </row>
    <row r="117" spans="1:14" s="149" customFormat="1" ht="81.75" hidden="1" customHeight="1" x14ac:dyDescent="0.25">
      <c r="A117" s="442"/>
      <c r="B117" s="137"/>
      <c r="C117" s="409"/>
      <c r="D117" s="412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18"/>
      <c r="M117" s="442"/>
      <c r="N117" s="421"/>
    </row>
    <row r="118" spans="1:14" s="149" customFormat="1" ht="81.75" hidden="1" customHeight="1" x14ac:dyDescent="0.25">
      <c r="A118" s="442"/>
      <c r="B118" s="137"/>
      <c r="C118" s="409"/>
      <c r="D118" s="412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18"/>
      <c r="M118" s="442"/>
      <c r="N118" s="421"/>
    </row>
    <row r="119" spans="1:14" s="149" customFormat="1" ht="81.75" hidden="1" customHeight="1" x14ac:dyDescent="0.25">
      <c r="A119" s="426"/>
      <c r="B119" s="159"/>
      <c r="C119" s="410"/>
      <c r="D119" s="413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43">
        <v>0</v>
      </c>
      <c r="L119" s="419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6"/>
      <c r="I121" s="166"/>
      <c r="J121" s="167"/>
    </row>
    <row r="122" spans="1:14" ht="18.75" x14ac:dyDescent="0.3">
      <c r="B122" s="168"/>
      <c r="F122" s="168"/>
      <c r="G122" s="165"/>
      <c r="H122" s="168"/>
      <c r="I122" s="168"/>
      <c r="J122" s="167"/>
      <c r="L122" s="169"/>
    </row>
    <row r="123" spans="1:14" ht="18.75" x14ac:dyDescent="0.3">
      <c r="B123" s="167"/>
      <c r="F123" s="168"/>
      <c r="G123" s="165"/>
      <c r="H123" s="168"/>
      <c r="I123" s="168"/>
      <c r="J123" s="168"/>
    </row>
    <row r="124" spans="1:14" ht="18.75" x14ac:dyDescent="0.3">
      <c r="B124" s="167"/>
      <c r="F124" s="170"/>
      <c r="G124" s="171"/>
      <c r="H124" s="172"/>
      <c r="I124" s="171"/>
      <c r="J124" s="172"/>
    </row>
    <row r="125" spans="1:14" ht="18.75" x14ac:dyDescent="0.3">
      <c r="B125" s="168"/>
      <c r="F125" s="170"/>
      <c r="G125" s="171"/>
      <c r="H125" s="172"/>
      <c r="I125" s="171"/>
      <c r="J125" s="172"/>
    </row>
    <row r="126" spans="1:14" ht="18.75" x14ac:dyDescent="0.3">
      <c r="B126" s="168"/>
      <c r="F126" s="170"/>
      <c r="G126" s="171"/>
      <c r="H126" s="172"/>
      <c r="I126" s="171"/>
      <c r="J126" s="172"/>
    </row>
    <row r="127" spans="1:14" x14ac:dyDescent="0.2">
      <c r="F127" s="167"/>
      <c r="G127" s="173"/>
      <c r="H127" s="174"/>
      <c r="J127" s="167"/>
    </row>
    <row r="128" spans="1:14" ht="18.75" x14ac:dyDescent="0.3">
      <c r="F128" s="170"/>
      <c r="G128" s="173"/>
      <c r="H128" s="174"/>
      <c r="J128" s="167"/>
    </row>
    <row r="129" spans="6:10" x14ac:dyDescent="0.2">
      <c r="F129" s="167"/>
      <c r="G129" s="173"/>
      <c r="H129" s="174"/>
      <c r="J129" s="167"/>
    </row>
    <row r="130" spans="6:10" x14ac:dyDescent="0.2">
      <c r="F130" s="167"/>
      <c r="G130" s="173"/>
      <c r="H130" s="174"/>
      <c r="J130" s="167"/>
    </row>
    <row r="131" spans="6:10" x14ac:dyDescent="0.2">
      <c r="F131" s="167"/>
      <c r="G131" s="173"/>
      <c r="J131" s="167"/>
    </row>
  </sheetData>
  <autoFilter ref="A3:N121">
    <filterColumn colId="7">
      <customFilters and="1">
        <customFilter operator="notEqual" val="0"/>
      </customFilters>
    </filterColumn>
  </autoFilter>
  <mergeCells count="140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9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3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2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61.4257812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22.1406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262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49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50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51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8.8056680161943319</v>
      </c>
      <c r="J8" s="148">
        <f>IF(H8/I8*100&gt;100,100,H8/I8*100)</f>
        <v>100</v>
      </c>
      <c r="K8" s="427">
        <f>(J8+J9+J10)/3</f>
        <v>100</v>
      </c>
      <c r="L8" s="430">
        <f>(K8+K11)/2</f>
        <v>100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28"/>
      <c r="L9" s="431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100</v>
      </c>
      <c r="I10" s="147">
        <v>100</v>
      </c>
      <c r="J10" s="151">
        <f>IF(I10/H10*100&gt;100,100,I10/H10*100)</f>
        <v>100</v>
      </c>
      <c r="K10" s="42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8</v>
      </c>
      <c r="I11" s="152">
        <v>8</v>
      </c>
      <c r="J11" s="150">
        <f>IF(I11/H11*100&gt;100,100,I11/H11*100)</f>
        <v>100</v>
      </c>
      <c r="K11" s="150">
        <f>J11</f>
        <v>100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49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50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51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49">
        <v>0</v>
      </c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50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51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49">
        <v>0</v>
      </c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50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51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49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50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51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49">
        <v>0</v>
      </c>
      <c r="L28" s="452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50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51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13.001248313090418</v>
      </c>
      <c r="I32" s="147">
        <v>14.985014985014985</v>
      </c>
      <c r="J32" s="148">
        <f>IF(H32/I32*100&gt;100,100,H32/I32*100)</f>
        <v>86.761663742690047</v>
      </c>
      <c r="K32" s="427">
        <f>(J32+J33+J34)/3</f>
        <v>95.587221247563363</v>
      </c>
      <c r="L32" s="430">
        <f>(K32+K35)/2</f>
        <v>93.626943957115003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28"/>
      <c r="L33" s="431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100</v>
      </c>
      <c r="I34" s="147">
        <v>100</v>
      </c>
      <c r="J34" s="151">
        <f>IF(I34/H34*100&gt;100,100,I34/H34*100)</f>
        <v>100</v>
      </c>
      <c r="K34" s="42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12</v>
      </c>
      <c r="I35" s="152">
        <v>11</v>
      </c>
      <c r="J35" s="150">
        <f>IF(I35/H35*100&gt;100,100,I35/H35*100)</f>
        <v>91.666666666666657</v>
      </c>
      <c r="K35" s="150">
        <f>J35</f>
        <v>91.666666666666657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9.998649649451961</v>
      </c>
      <c r="I36" s="147">
        <v>8.2105263157894743</v>
      </c>
      <c r="J36" s="148">
        <v>100</v>
      </c>
      <c r="K36" s="427">
        <f>(J36+J37+J38)/3</f>
        <v>91.04</v>
      </c>
      <c r="L36" s="430">
        <f>(K36+K39)/2</f>
        <v>95.52000000000001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28"/>
      <c r="L37" s="431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100</v>
      </c>
      <c r="I38" s="147">
        <v>73.12</v>
      </c>
      <c r="J38" s="151">
        <v>73.12</v>
      </c>
      <c r="K38" s="42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164</v>
      </c>
      <c r="I39" s="152">
        <v>175</v>
      </c>
      <c r="J39" s="150"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49">
        <v>0</v>
      </c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50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51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35"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55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2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55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2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49">
        <v>0</v>
      </c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50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51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49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50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51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49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50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51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30"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55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2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49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50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51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49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50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51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55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2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9.9716783980378647</v>
      </c>
      <c r="I80" s="147">
        <v>8.5306506359137924</v>
      </c>
      <c r="J80" s="157">
        <v>100</v>
      </c>
      <c r="K80" s="427">
        <f>(J80+J81+J82)/3</f>
        <v>100</v>
      </c>
      <c r="L80" s="430">
        <f>(K80+K83)/2</f>
        <v>91.078838174273855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28"/>
      <c r="L81" s="431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2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241</v>
      </c>
      <c r="I83" s="152">
        <v>198</v>
      </c>
      <c r="J83" s="157">
        <v>82.15767634854771</v>
      </c>
      <c r="K83" s="150">
        <f>J83</f>
        <v>82.15767634854771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49">
        <v>0</v>
      </c>
      <c r="L84" s="452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50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51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49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50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51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49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50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51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49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50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51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55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2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30"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55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2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10</v>
      </c>
      <c r="I108" s="147">
        <v>8.8056680161943319</v>
      </c>
      <c r="J108" s="148">
        <f>IF(H108/I108*100&gt;100,100,H108/I108*100)</f>
        <v>100</v>
      </c>
      <c r="K108" s="427">
        <f>(J108+J109+J110)/3</f>
        <v>100</v>
      </c>
      <c r="L108" s="430">
        <f>(K108+K111)/2</f>
        <v>100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28"/>
      <c r="L109" s="43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1">
        <f>IF(I110/H110*100&gt;100,100,I110/H110*100)</f>
        <v>100</v>
      </c>
      <c r="K110" s="42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8</v>
      </c>
      <c r="I111" s="152">
        <v>8</v>
      </c>
      <c r="J111" s="150">
        <f>IF(I111/H111*100&gt;100,100,I111/H111*100)</f>
        <v>100</v>
      </c>
      <c r="K111" s="150">
        <f>J111</f>
        <v>100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10.003238866396762</v>
      </c>
      <c r="I112" s="147">
        <v>4.048582995951417</v>
      </c>
      <c r="J112" s="148">
        <f>IF(H112/I112*100&gt;100,100,H112/I112*100)</f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f>IF(I113/H113*100&gt;100,100,I113/H113*100)</f>
        <v>100</v>
      </c>
      <c r="K113" s="428"/>
      <c r="L113" s="431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1">
        <f>IF(I114/H114*100&gt;100,100,I114/H114*100)</f>
        <v>100</v>
      </c>
      <c r="K114" s="42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5">
        <v>1.7</v>
      </c>
      <c r="I115" s="152">
        <v>2</v>
      </c>
      <c r="J115" s="150">
        <f>IF(I115/H115*100&gt;100,100,I115/H115*100)</f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49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50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51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7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autoFilter ref="A3:N121">
    <filterColumn colId="7">
      <customFilters and="1">
        <customFilter operator="notEqual" val="0"/>
      </customFilters>
    </filterColumn>
  </autoFilter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2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26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0.25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263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10.558069381598793</v>
      </c>
      <c r="J8" s="148">
        <v>95.11904761904762</v>
      </c>
      <c r="K8" s="427">
        <f>(J8+J9+J10)/3</f>
        <v>98.373015873015859</v>
      </c>
      <c r="L8" s="430">
        <f>(K8+K11)/2</f>
        <v>99.186507936507923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v>100</v>
      </c>
      <c r="K9" s="428"/>
      <c r="L9" s="431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70</v>
      </c>
      <c r="I10" s="147">
        <v>80.36</v>
      </c>
      <c r="J10" s="151">
        <v>100</v>
      </c>
      <c r="K10" s="42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8">
        <v>9</v>
      </c>
      <c r="I11" s="178">
        <v>9</v>
      </c>
      <c r="J11" s="150">
        <v>100</v>
      </c>
      <c r="K11" s="150">
        <f>J11</f>
        <v>100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customHeight="1" x14ac:dyDescent="0.25">
      <c r="A20" s="442"/>
      <c r="B20" s="144" t="s">
        <v>163</v>
      </c>
      <c r="C20" s="424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47">
        <v>10.000588235294119</v>
      </c>
      <c r="I20" s="147">
        <v>24.741176470588236</v>
      </c>
      <c r="J20" s="157">
        <v>40.420827389443652</v>
      </c>
      <c r="K20" s="427">
        <f>(J20+J21+J22)/3</f>
        <v>80.14027579648122</v>
      </c>
      <c r="L20" s="430">
        <f>(K20+K23)/2</f>
        <v>90.070137898240603</v>
      </c>
      <c r="M20" s="442"/>
      <c r="N20" s="434"/>
    </row>
    <row r="21" spans="1:14" ht="81.75" customHeight="1" x14ac:dyDescent="0.25">
      <c r="A21" s="442"/>
      <c r="B21" s="144"/>
      <c r="C21" s="425"/>
      <c r="D21" s="445"/>
      <c r="E21" s="126" t="s">
        <v>18</v>
      </c>
      <c r="F21" s="138" t="s">
        <v>153</v>
      </c>
      <c r="G21" s="126" t="s">
        <v>20</v>
      </c>
      <c r="H21" s="147">
        <v>100</v>
      </c>
      <c r="I21" s="147">
        <v>100</v>
      </c>
      <c r="J21" s="157">
        <v>100</v>
      </c>
      <c r="K21" s="428"/>
      <c r="L21" s="431"/>
      <c r="M21" s="442"/>
      <c r="N21" s="435"/>
    </row>
    <row r="22" spans="1:14" ht="81.75" customHeight="1" x14ac:dyDescent="0.25">
      <c r="A22" s="442"/>
      <c r="B22" s="144"/>
      <c r="C22" s="426"/>
      <c r="D22" s="447"/>
      <c r="E22" s="139" t="s">
        <v>18</v>
      </c>
      <c r="F22" s="140" t="s">
        <v>154</v>
      </c>
      <c r="G22" s="139" t="s">
        <v>20</v>
      </c>
      <c r="H22" s="147">
        <v>50</v>
      </c>
      <c r="I22" s="147">
        <v>83.333333333333343</v>
      </c>
      <c r="J22" s="157">
        <v>100</v>
      </c>
      <c r="K22" s="429"/>
      <c r="L22" s="432"/>
      <c r="M22" s="442"/>
      <c r="N22" s="435"/>
    </row>
    <row r="23" spans="1:14" ht="81.75" customHeight="1" x14ac:dyDescent="0.25">
      <c r="A23" s="442"/>
      <c r="B23" s="144"/>
      <c r="C23" s="425"/>
      <c r="D23" s="445"/>
      <c r="E23" s="126" t="s">
        <v>24</v>
      </c>
      <c r="F23" s="141" t="s">
        <v>155</v>
      </c>
      <c r="G23" s="126" t="s">
        <v>156</v>
      </c>
      <c r="H23" s="179">
        <v>0.3</v>
      </c>
      <c r="I23" s="179">
        <v>0.3</v>
      </c>
      <c r="J23" s="157">
        <v>100</v>
      </c>
      <c r="K23" s="150">
        <f>J23</f>
        <v>100</v>
      </c>
      <c r="L23" s="433"/>
      <c r="M23" s="442"/>
      <c r="N23" s="436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9.9984212124278908</v>
      </c>
      <c r="I32" s="147">
        <v>7.057921539041871</v>
      </c>
      <c r="J32" s="148">
        <f>IF(H32/I32*100&gt;100,100,H32/I32*100)</f>
        <v>100</v>
      </c>
      <c r="K32" s="427">
        <f>(J32+J33+J34)/3</f>
        <v>93.704166666666666</v>
      </c>
      <c r="L32" s="430">
        <f>(K32+K35)/2</f>
        <v>96.852083333333326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28"/>
      <c r="L33" s="431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80</v>
      </c>
      <c r="I34" s="147">
        <v>64.89</v>
      </c>
      <c r="J34" s="151">
        <f>IF(I34/H34*100&gt;100,100,I34/H34*100)</f>
        <v>81.112499999999997</v>
      </c>
      <c r="K34" s="42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8">
        <v>41</v>
      </c>
      <c r="I35" s="178">
        <v>44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9.9989666453878066</v>
      </c>
      <c r="I36" s="147">
        <v>7.293768320073089</v>
      </c>
      <c r="J36" s="157">
        <v>100</v>
      </c>
      <c r="K36" s="414">
        <f>(J36+J37+J38)/3</f>
        <v>99.728571428571442</v>
      </c>
      <c r="L36" s="458">
        <f>(K36+K39)/2</f>
        <v>99.864285714285728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7">
        <v>100</v>
      </c>
      <c r="K37" s="456"/>
      <c r="L37" s="461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70</v>
      </c>
      <c r="I38" s="147">
        <v>69.430000000000007</v>
      </c>
      <c r="J38" s="157">
        <v>99.185714285714297</v>
      </c>
      <c r="K38" s="457"/>
      <c r="L38" s="461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104</v>
      </c>
      <c r="I39" s="152">
        <v>109</v>
      </c>
      <c r="J39" s="157">
        <v>100</v>
      </c>
      <c r="K39" s="157">
        <f>J39</f>
        <v>100</v>
      </c>
      <c r="L39" s="462"/>
      <c r="M39" s="442"/>
      <c r="N39" s="436"/>
    </row>
    <row r="40" spans="1:14" ht="81.75" customHeight="1" x14ac:dyDescent="0.25">
      <c r="A40" s="442"/>
      <c r="B40" s="153" t="s">
        <v>172</v>
      </c>
      <c r="C40" s="424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47">
        <v>10</v>
      </c>
      <c r="I40" s="147">
        <v>0.64102564102564097</v>
      </c>
      <c r="J40" s="180">
        <f>IF(H40/I40*100&gt;100,100,H40/I40*100)</f>
        <v>100</v>
      </c>
      <c r="K40" s="414">
        <f>(J40+J41+J42)/3</f>
        <v>100</v>
      </c>
      <c r="L40" s="458">
        <f>(K40+K43)/2</f>
        <v>100</v>
      </c>
      <c r="M40" s="442"/>
      <c r="N40" s="434"/>
    </row>
    <row r="41" spans="1:14" ht="81.75" customHeight="1" x14ac:dyDescent="0.25">
      <c r="A41" s="442"/>
      <c r="B41" s="144"/>
      <c r="C41" s="425"/>
      <c r="D41" s="445"/>
      <c r="E41" s="126" t="s">
        <v>18</v>
      </c>
      <c r="F41" s="138" t="s">
        <v>153</v>
      </c>
      <c r="G41" s="126" t="s">
        <v>20</v>
      </c>
      <c r="H41" s="147">
        <v>100</v>
      </c>
      <c r="I41" s="147">
        <v>100</v>
      </c>
      <c r="J41" s="157">
        <f>IF(I41/H41*100&gt;100,100,I41/H41*100)</f>
        <v>100</v>
      </c>
      <c r="K41" s="463"/>
      <c r="L41" s="465"/>
      <c r="M41" s="442"/>
      <c r="N41" s="435"/>
    </row>
    <row r="42" spans="1:14" ht="81.75" customHeight="1" x14ac:dyDescent="0.25">
      <c r="A42" s="442"/>
      <c r="B42" s="144"/>
      <c r="C42" s="426"/>
      <c r="D42" s="447"/>
      <c r="E42" s="139" t="s">
        <v>18</v>
      </c>
      <c r="F42" s="140" t="s">
        <v>154</v>
      </c>
      <c r="G42" s="139" t="s">
        <v>20</v>
      </c>
      <c r="H42" s="147">
        <v>50</v>
      </c>
      <c r="I42" s="147">
        <v>83.33</v>
      </c>
      <c r="J42" s="181">
        <f>IF(I42/H42*100&gt;100,100,I42/H42*100)</f>
        <v>100</v>
      </c>
      <c r="K42" s="464"/>
      <c r="L42" s="459"/>
      <c r="M42" s="442"/>
      <c r="N42" s="435"/>
    </row>
    <row r="43" spans="1:14" ht="81.75" customHeight="1" x14ac:dyDescent="0.25">
      <c r="A43" s="442"/>
      <c r="B43" s="144"/>
      <c r="C43" s="425"/>
      <c r="D43" s="445"/>
      <c r="E43" s="126" t="s">
        <v>24</v>
      </c>
      <c r="F43" s="141" t="s">
        <v>155</v>
      </c>
      <c r="G43" s="126" t="s">
        <v>156</v>
      </c>
      <c r="H43" s="152">
        <v>1</v>
      </c>
      <c r="I43" s="152">
        <v>1</v>
      </c>
      <c r="J43" s="157">
        <f>IF(I43/H43*100&gt;100,100,I43/H43*100)</f>
        <v>100</v>
      </c>
      <c r="K43" s="157">
        <f>J43</f>
        <v>100</v>
      </c>
      <c r="L43" s="460"/>
      <c r="M43" s="442"/>
      <c r="N43" s="436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10.002074688796682</v>
      </c>
      <c r="I44" s="147">
        <v>3.217842323651452</v>
      </c>
      <c r="J44" s="148">
        <f>IF(H44/I44*100&gt;100,100,H44/I44*100)</f>
        <v>100</v>
      </c>
      <c r="K44" s="427">
        <f>(J44+J45+J46)/3</f>
        <v>100</v>
      </c>
      <c r="L44" s="430">
        <f>(K44+K47)/2</f>
        <v>100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f>IF(I45/H45*100&gt;100,100,I45/H45*100)</f>
        <v>100</v>
      </c>
      <c r="K45" s="428"/>
      <c r="L45" s="431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50</v>
      </c>
      <c r="I46" s="147">
        <v>85.71</v>
      </c>
      <c r="J46" s="151">
        <f>IF(I46/H46*100&gt;100,100,I46/H46*100)</f>
        <v>100</v>
      </c>
      <c r="K46" s="429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78">
        <v>1</v>
      </c>
      <c r="I47" s="178">
        <v>2</v>
      </c>
      <c r="J47" s="150">
        <f>IF(I47/H47*100&gt;100,100,I47/H47*100)</f>
        <v>100</v>
      </c>
      <c r="K47" s="150">
        <f>J47</f>
        <v>100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12.005294117647059</v>
      </c>
      <c r="I48" s="147">
        <v>23.534640522875819</v>
      </c>
      <c r="J48" s="157">
        <v>51.011164185736504</v>
      </c>
      <c r="K48" s="449">
        <f>(J48+J49+J50)/3</f>
        <v>83.670388061912163</v>
      </c>
      <c r="L48" s="458">
        <f>(K48+K51)/2</f>
        <v>91.835194030956075</v>
      </c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7">
        <v>100</v>
      </c>
      <c r="K49" s="466"/>
      <c r="L49" s="459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70</v>
      </c>
      <c r="I50" s="147">
        <v>100</v>
      </c>
      <c r="J50" s="157">
        <v>100</v>
      </c>
      <c r="K50" s="467"/>
      <c r="L50" s="459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5">
        <v>2</v>
      </c>
      <c r="I51" s="175">
        <v>2</v>
      </c>
      <c r="J51" s="157">
        <v>100</v>
      </c>
      <c r="K51" s="157">
        <f>J51</f>
        <v>100</v>
      </c>
      <c r="L51" s="460"/>
      <c r="M51" s="442"/>
      <c r="N51" s="436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14</v>
      </c>
      <c r="I64" s="147">
        <v>10.015088645794039</v>
      </c>
      <c r="J64" s="148">
        <f>IF(H64/I64*100&gt;100,100,H64/I64*100)</f>
        <v>100</v>
      </c>
      <c r="K64" s="427">
        <f>(J64+J65+J66)/3</f>
        <v>100</v>
      </c>
      <c r="L64" s="430">
        <f>(K64+K67)/2</f>
        <v>100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f>IF(I65/H65*100&gt;100,100,I65/H65*100)</f>
        <v>100</v>
      </c>
      <c r="K65" s="428"/>
      <c r="L65" s="431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50</v>
      </c>
      <c r="I66" s="147">
        <v>56.25</v>
      </c>
      <c r="J66" s="151">
        <f>IF(I66/H66*100&gt;100,100,I66/H66*100)</f>
        <v>100</v>
      </c>
      <c r="K66" s="429"/>
      <c r="L66" s="432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78">
        <v>19</v>
      </c>
      <c r="I67" s="178">
        <v>22</v>
      </c>
      <c r="J67" s="150">
        <f>IF(I67/H67*100&gt;100,100,I67/H67*100)</f>
        <v>100</v>
      </c>
      <c r="K67" s="150">
        <f>J67</f>
        <v>100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12.002117647058824</v>
      </c>
      <c r="I76" s="147">
        <v>23.534640522875819</v>
      </c>
      <c r="J76" s="157">
        <v>50.997667185069986</v>
      </c>
      <c r="K76" s="449">
        <f>(J76+J77+J78)/3</f>
        <v>83.665889061689995</v>
      </c>
      <c r="L76" s="458">
        <f>(K76+K79)/2</f>
        <v>91.832944530844998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7">
        <v>100</v>
      </c>
      <c r="K77" s="466"/>
      <c r="L77" s="461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7">
        <v>100</v>
      </c>
      <c r="K78" s="467"/>
      <c r="L78" s="461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5">
        <v>2</v>
      </c>
      <c r="I79" s="175">
        <v>2</v>
      </c>
      <c r="J79" s="157">
        <v>100</v>
      </c>
      <c r="K79" s="157">
        <f>J79</f>
        <v>100</v>
      </c>
      <c r="L79" s="462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9.9973900414937766</v>
      </c>
      <c r="I80" s="147">
        <v>6.7171808286728005</v>
      </c>
      <c r="J80" s="157">
        <v>100</v>
      </c>
      <c r="K80" s="414">
        <f>(J80+J81+J82)/3</f>
        <v>100</v>
      </c>
      <c r="L80" s="458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59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57"/>
      <c r="L82" s="45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200</v>
      </c>
      <c r="I83" s="152">
        <v>207</v>
      </c>
      <c r="J83" s="157">
        <v>100</v>
      </c>
      <c r="K83" s="157">
        <f>J83</f>
        <v>100</v>
      </c>
      <c r="L83" s="460"/>
      <c r="M83" s="442"/>
      <c r="N83" s="436"/>
    </row>
    <row r="84" spans="1:14" ht="81.75" customHeight="1" x14ac:dyDescent="0.25">
      <c r="A84" s="442"/>
      <c r="B84" s="153" t="s">
        <v>187</v>
      </c>
      <c r="C84" s="424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47">
        <v>10</v>
      </c>
      <c r="I84" s="147">
        <v>3.1120331950207465</v>
      </c>
      <c r="J84" s="180">
        <f>IF(H84/I84*100&gt;100,100,H84/I84*100)</f>
        <v>100</v>
      </c>
      <c r="K84" s="414">
        <f>(J84+J85+J86)/3</f>
        <v>100</v>
      </c>
      <c r="L84" s="458">
        <f>(K84+K87)/2</f>
        <v>100</v>
      </c>
      <c r="M84" s="442"/>
      <c r="N84" s="434"/>
    </row>
    <row r="85" spans="1:14" ht="81.75" customHeight="1" x14ac:dyDescent="0.25">
      <c r="A85" s="442"/>
      <c r="B85" s="144"/>
      <c r="C85" s="425"/>
      <c r="D85" s="445"/>
      <c r="E85" s="126" t="s">
        <v>18</v>
      </c>
      <c r="F85" s="138" t="s">
        <v>124</v>
      </c>
      <c r="G85" s="126" t="s">
        <v>20</v>
      </c>
      <c r="H85" s="147">
        <v>100</v>
      </c>
      <c r="I85" s="147">
        <v>100</v>
      </c>
      <c r="J85" s="157">
        <f>IF(I85/H85*100&gt;100,100,I85/H85*100)</f>
        <v>100</v>
      </c>
      <c r="K85" s="463"/>
      <c r="L85" s="465"/>
      <c r="M85" s="442"/>
      <c r="N85" s="435"/>
    </row>
    <row r="86" spans="1:14" ht="81.75" customHeight="1" x14ac:dyDescent="0.25">
      <c r="A86" s="442"/>
      <c r="B86" s="144"/>
      <c r="C86" s="425"/>
      <c r="D86" s="445"/>
      <c r="E86" s="126" t="s">
        <v>18</v>
      </c>
      <c r="F86" s="138" t="s">
        <v>125</v>
      </c>
      <c r="G86" s="126" t="s">
        <v>20</v>
      </c>
      <c r="H86" s="147">
        <v>100</v>
      </c>
      <c r="I86" s="147">
        <v>100</v>
      </c>
      <c r="J86" s="181">
        <v>100</v>
      </c>
      <c r="K86" s="464"/>
      <c r="L86" s="459"/>
      <c r="M86" s="442"/>
      <c r="N86" s="435"/>
    </row>
    <row r="87" spans="1:14" ht="81.75" customHeight="1" x14ac:dyDescent="0.25">
      <c r="A87" s="442"/>
      <c r="B87" s="144"/>
      <c r="C87" s="426"/>
      <c r="D87" s="447"/>
      <c r="E87" s="139" t="s">
        <v>24</v>
      </c>
      <c r="F87" s="156" t="s">
        <v>155</v>
      </c>
      <c r="G87" s="139" t="s">
        <v>156</v>
      </c>
      <c r="H87" s="175">
        <v>0.7</v>
      </c>
      <c r="I87" s="152">
        <v>1</v>
      </c>
      <c r="J87" s="157">
        <f>IF(I87/H87*100&gt;100,100,I87/H87*100)</f>
        <v>100</v>
      </c>
      <c r="K87" s="157">
        <f>J87</f>
        <v>100</v>
      </c>
      <c r="L87" s="460"/>
      <c r="M87" s="442"/>
      <c r="N87" s="436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10.00129411764706</v>
      </c>
      <c r="I100" s="147">
        <v>9.2523529411764702</v>
      </c>
      <c r="J100" s="157">
        <v>100</v>
      </c>
      <c r="K100" s="414">
        <f>(J100+J101+J102)/3</f>
        <v>100</v>
      </c>
      <c r="L100" s="458">
        <f>(K100+K103)/2</f>
        <v>100</v>
      </c>
      <c r="M100" s="442"/>
      <c r="N100" s="434"/>
    </row>
    <row r="101" spans="1:14" ht="81.75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100</v>
      </c>
      <c r="I101" s="147">
        <v>100</v>
      </c>
      <c r="J101" s="157">
        <v>100</v>
      </c>
      <c r="K101" s="456"/>
      <c r="L101" s="461"/>
      <c r="M101" s="442"/>
      <c r="N101" s="435"/>
    </row>
    <row r="102" spans="1:14" ht="81.75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100</v>
      </c>
      <c r="I102" s="147">
        <v>100</v>
      </c>
      <c r="J102" s="157">
        <v>100</v>
      </c>
      <c r="K102" s="457"/>
      <c r="L102" s="461"/>
      <c r="M102" s="442"/>
      <c r="N102" s="435"/>
    </row>
    <row r="103" spans="1:14" ht="81.75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79">
        <v>0.3</v>
      </c>
      <c r="I103" s="179">
        <v>0.3</v>
      </c>
      <c r="J103" s="157">
        <v>100</v>
      </c>
      <c r="K103" s="157">
        <f>J103</f>
        <v>100</v>
      </c>
      <c r="L103" s="462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14</v>
      </c>
      <c r="I104" s="147">
        <v>10.015088645794039</v>
      </c>
      <c r="J104" s="148">
        <f>IF(H104/I104*100&gt;100,100,H104/I104*100)</f>
        <v>100</v>
      </c>
      <c r="K104" s="427">
        <f>(J104+J105+J106)/3</f>
        <v>100</v>
      </c>
      <c r="L104" s="430">
        <f>(K104+K107)/2</f>
        <v>100</v>
      </c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0">
        <f>IF(I105/H105*100&gt;100,100,I105/H105*100)</f>
        <v>100</v>
      </c>
      <c r="K105" s="428"/>
      <c r="L105" s="431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1">
        <f>IF(I106/H106*100&gt;100,100,I106/H106*100)</f>
        <v>100</v>
      </c>
      <c r="K106" s="429"/>
      <c r="L106" s="432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78">
        <v>19</v>
      </c>
      <c r="I107" s="178">
        <v>22</v>
      </c>
      <c r="J107" s="150">
        <f>IF(I107/H107*100&gt;100,100,I107/H107*100)</f>
        <v>100</v>
      </c>
      <c r="K107" s="150">
        <f>J107</f>
        <v>100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10.003796680497924</v>
      </c>
      <c r="I108" s="147">
        <v>8.2610335722368919</v>
      </c>
      <c r="J108" s="148">
        <v>100</v>
      </c>
      <c r="K108" s="427">
        <f>(J108+J109+J110)/3</f>
        <v>100</v>
      </c>
      <c r="L108" s="430">
        <f>(K108+K111)/2</f>
        <v>100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v>100</v>
      </c>
      <c r="K109" s="428"/>
      <c r="L109" s="43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1">
        <v>100</v>
      </c>
      <c r="K110" s="42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8">
        <v>10</v>
      </c>
      <c r="I111" s="178">
        <v>11</v>
      </c>
      <c r="J111" s="150">
        <v>100</v>
      </c>
      <c r="K111" s="150">
        <f>J111</f>
        <v>100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10.00231179608773</v>
      </c>
      <c r="I112" s="147">
        <v>6.5698478561549098</v>
      </c>
      <c r="J112" s="157">
        <v>100</v>
      </c>
      <c r="K112" s="414">
        <f>(J112+J113+J114)/3</f>
        <v>100</v>
      </c>
      <c r="L112" s="458">
        <f>(K112+K115)/2</f>
        <v>92.857142857142861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7">
        <v>100</v>
      </c>
      <c r="K113" s="456"/>
      <c r="L113" s="459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7">
        <v>100</v>
      </c>
      <c r="K114" s="457"/>
      <c r="L114" s="459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5">
        <v>7</v>
      </c>
      <c r="I115" s="152">
        <v>6</v>
      </c>
      <c r="J115" s="157">
        <v>85.714285714285708</v>
      </c>
      <c r="K115" s="157">
        <f>J115</f>
        <v>85.714285714285708</v>
      </c>
      <c r="L115" s="460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25">
      <c r="A121" s="407" t="s">
        <v>261</v>
      </c>
      <c r="B121" s="407"/>
      <c r="C121" s="407"/>
      <c r="D121" s="163"/>
      <c r="E121" s="164"/>
      <c r="F121" s="163"/>
      <c r="G121" s="173"/>
    </row>
    <row r="122" spans="1:14" ht="18.75" x14ac:dyDescent="0.3">
      <c r="A122" s="167"/>
      <c r="B122" s="182"/>
      <c r="C122" s="167"/>
      <c r="D122" s="167"/>
      <c r="E122" s="167"/>
      <c r="F122" s="167"/>
      <c r="G122" s="173"/>
    </row>
    <row r="123" spans="1:14" x14ac:dyDescent="0.2">
      <c r="A123" s="167"/>
      <c r="C123" s="167"/>
      <c r="D123" s="167"/>
      <c r="E123" s="167"/>
      <c r="F123" s="167"/>
      <c r="G123" s="173"/>
    </row>
    <row r="124" spans="1:14" x14ac:dyDescent="0.2">
      <c r="A124" s="167"/>
      <c r="C124" s="167"/>
      <c r="D124" s="167"/>
      <c r="E124" s="167"/>
      <c r="F124" s="167"/>
      <c r="G124" s="173"/>
    </row>
    <row r="125" spans="1:14" ht="18.75" x14ac:dyDescent="0.3">
      <c r="B125" s="182"/>
      <c r="F125" s="167"/>
      <c r="G125" s="173"/>
    </row>
    <row r="126" spans="1:14" ht="18.75" x14ac:dyDescent="0.3">
      <c r="B126" s="182"/>
    </row>
  </sheetData>
  <autoFilter ref="A3:N121">
    <filterColumn colId="7">
      <customFilters and="1">
        <customFilter operator="notEqual" val="0"/>
      </customFilters>
    </filterColumn>
  </autoFilter>
  <mergeCells count="140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3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3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7.2851562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264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55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55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55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57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14</v>
      </c>
      <c r="I8" s="147">
        <v>12.955465587044534</v>
      </c>
      <c r="J8" s="157">
        <v>100</v>
      </c>
      <c r="K8" s="414">
        <f>(J8+J9+J10)/3</f>
        <v>100</v>
      </c>
      <c r="L8" s="458">
        <f>(K8+K11)/2</f>
        <v>90.277777777777771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7">
        <v>100</v>
      </c>
      <c r="K9" s="456"/>
      <c r="L9" s="459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60</v>
      </c>
      <c r="I10" s="147">
        <v>60</v>
      </c>
      <c r="J10" s="157">
        <v>100</v>
      </c>
      <c r="K10" s="457"/>
      <c r="L10" s="459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9</v>
      </c>
      <c r="I11" s="175">
        <v>7.25</v>
      </c>
      <c r="J11" s="157">
        <v>80.555555555555557</v>
      </c>
      <c r="K11" s="157">
        <f>J11</f>
        <v>80.555555555555557</v>
      </c>
      <c r="L11" s="460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55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55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55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57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v>0</v>
      </c>
      <c r="M16" s="442"/>
      <c r="N16" s="434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35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35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36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v>0</v>
      </c>
      <c r="M20" s="442"/>
      <c r="N20" s="434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35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35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36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55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55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55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57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v>0</v>
      </c>
      <c r="M28" s="442"/>
      <c r="N28" s="434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35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35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54"/>
      <c r="M31" s="442"/>
      <c r="N31" s="436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7.0153419987215004</v>
      </c>
      <c r="I32" s="147">
        <v>8.3213952039862971</v>
      </c>
      <c r="J32" s="148">
        <f>IF(H32/I32*100&gt;100,100,H32/I32*100)</f>
        <v>84.304877087929412</v>
      </c>
      <c r="K32" s="427">
        <f>(J32+J33+J34)/3</f>
        <v>94.768292362643137</v>
      </c>
      <c r="L32" s="430">
        <f>(K32+K35)/2</f>
        <v>96.256326632449387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28"/>
      <c r="L33" s="431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70</v>
      </c>
      <c r="I34" s="147">
        <v>72</v>
      </c>
      <c r="J34" s="151">
        <f>IF(I34/H34*100&gt;100,100,I34/H34*100)</f>
        <v>100</v>
      </c>
      <c r="K34" s="42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133</v>
      </c>
      <c r="I35" s="152">
        <v>130</v>
      </c>
      <c r="J35" s="150">
        <f>IF(I35/H35*100&gt;100,100,I35/H35*100)</f>
        <v>97.744360902255636</v>
      </c>
      <c r="K35" s="150">
        <f>J35</f>
        <v>97.744360902255636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6.9983329364134308</v>
      </c>
      <c r="I36" s="147">
        <v>6.5054628140424828</v>
      </c>
      <c r="J36" s="148">
        <f>IF(H36/I36*100&gt;100,100,H36/I36*100)</f>
        <v>100</v>
      </c>
      <c r="K36" s="427">
        <f>(J36+J37+J38)/3</f>
        <v>99.473768171877012</v>
      </c>
      <c r="L36" s="430">
        <f>(K36+K39)/2</f>
        <v>99.736884085938499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f>IF(I37/H37*100&gt;100,100,I37/H37*100)</f>
        <v>100</v>
      </c>
      <c r="K37" s="428"/>
      <c r="L37" s="431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59.976851851851841</v>
      </c>
      <c r="I38" s="147">
        <v>59.03</v>
      </c>
      <c r="J38" s="151">
        <f>IF(I38/H38*100&gt;100,100,I38/H38*100)</f>
        <v>98.42130451563105</v>
      </c>
      <c r="K38" s="42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136</v>
      </c>
      <c r="I39" s="152">
        <v>146</v>
      </c>
      <c r="J39" s="150">
        <f>IF(I39/H39*100&gt;100,100,I39/H39*100)</f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v>0</v>
      </c>
      <c r="M40" s="442"/>
      <c r="N40" s="434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35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35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35">
        <v>0</v>
      </c>
      <c r="L43" s="454"/>
      <c r="M43" s="442"/>
      <c r="N43" s="436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14.002058823529412</v>
      </c>
      <c r="I44" s="147">
        <v>8.2470588235294109</v>
      </c>
      <c r="J44" s="148">
        <f>IF(H44/I44*100&gt;100,100,H44/I44*100)</f>
        <v>100</v>
      </c>
      <c r="K44" s="427">
        <f>(J44+J45+J46)/3</f>
        <v>100</v>
      </c>
      <c r="L44" s="430">
        <f>(K44+K47)/2</f>
        <v>100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f>IF(I45/H45*100&gt;100,100,I45/H45*100)</f>
        <v>100</v>
      </c>
      <c r="K45" s="428"/>
      <c r="L45" s="431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80</v>
      </c>
      <c r="I46" s="147">
        <v>100</v>
      </c>
      <c r="J46" s="151">
        <f>IF(I46/H46*100&gt;100,100,I46/H46*100)</f>
        <v>100</v>
      </c>
      <c r="K46" s="429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79">
        <v>1</v>
      </c>
      <c r="I47" s="179">
        <v>1</v>
      </c>
      <c r="J47" s="150">
        <f>IF(I47/H47*100&gt;100,100,I47/H47*100)</f>
        <v>100</v>
      </c>
      <c r="K47" s="150">
        <f>J47</f>
        <v>100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v>0</v>
      </c>
      <c r="M52" s="442"/>
      <c r="N52" s="155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55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55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57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55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55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55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57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55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55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55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57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30"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55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55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55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57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55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55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55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57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7.0068443969139107</v>
      </c>
      <c r="I80" s="147">
        <v>7.4035484639199796</v>
      </c>
      <c r="J80" s="157">
        <v>94.641703651440352</v>
      </c>
      <c r="K80" s="414">
        <f>(J80+J81+J82)/3</f>
        <v>98.213901217146784</v>
      </c>
      <c r="L80" s="458">
        <f>(K80+K83)/2</f>
        <v>99.106950608573385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59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57"/>
      <c r="L82" s="45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265</v>
      </c>
      <c r="I83" s="152">
        <v>272</v>
      </c>
      <c r="J83" s="157">
        <v>100</v>
      </c>
      <c r="K83" s="157">
        <f>J83</f>
        <v>100</v>
      </c>
      <c r="L83" s="460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v>0</v>
      </c>
      <c r="M84" s="442"/>
      <c r="N84" s="434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35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35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36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55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55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55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57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34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35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35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36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55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55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55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57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30"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14</v>
      </c>
      <c r="I108" s="147">
        <v>12.095647773279351</v>
      </c>
      <c r="J108" s="148">
        <f>IF(H108/I108*100&gt;100,100,H108/I108*100)</f>
        <v>100</v>
      </c>
      <c r="K108" s="427">
        <f>(J108+J109+J110)/3</f>
        <v>100</v>
      </c>
      <c r="L108" s="430">
        <f>(K108+K111)/2</f>
        <v>90</v>
      </c>
      <c r="M108" s="442"/>
      <c r="N108" s="458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28"/>
      <c r="L109" s="431"/>
      <c r="M109" s="442"/>
      <c r="N109" s="459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1">
        <f>IF(I110/H110*100&gt;100,100,I110/H110*100)</f>
        <v>100</v>
      </c>
      <c r="K110" s="429"/>
      <c r="L110" s="432"/>
      <c r="M110" s="442"/>
      <c r="N110" s="459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10</v>
      </c>
      <c r="I111" s="152">
        <v>8</v>
      </c>
      <c r="J111" s="150">
        <f>IF(I111/H111*100&gt;100,100,I111/H111*100)</f>
        <v>80</v>
      </c>
      <c r="K111" s="150">
        <f>J111</f>
        <v>80</v>
      </c>
      <c r="L111" s="433"/>
      <c r="M111" s="442"/>
      <c r="N111" s="460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7</v>
      </c>
      <c r="I112" s="147">
        <v>4.4534412955465585</v>
      </c>
      <c r="J112" s="148">
        <f>IF(H112/I112*100&gt;100,100,H112/I112*100)</f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f>IF(I113/H113*100&gt;100,100,I113/H113*100)</f>
        <v>100</v>
      </c>
      <c r="K113" s="428"/>
      <c r="L113" s="431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1">
        <f>IF(I114/H114*100&gt;100,100,I114/H114*100)</f>
        <v>100</v>
      </c>
      <c r="K114" s="42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4</v>
      </c>
      <c r="I115" s="152">
        <v>4</v>
      </c>
      <c r="J115" s="150">
        <f>IF(I115/H115*100&gt;100,100,I115/H115*100)</f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34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35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35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36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ht="18.75" x14ac:dyDescent="0.3">
      <c r="A127" s="167"/>
      <c r="C127" s="167"/>
      <c r="D127" s="167"/>
      <c r="E127" s="167"/>
      <c r="F127" s="170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265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7.1951219512195133</v>
      </c>
      <c r="J8" s="150">
        <f>IF(H8/I8*100&gt;100,100,H8/I8*100)</f>
        <v>100</v>
      </c>
      <c r="K8" s="427">
        <f>(J8+J9+J10)/3</f>
        <v>97.530864197530875</v>
      </c>
      <c r="L8" s="430">
        <f>(K8+K11)/2</f>
        <v>98.765432098765444</v>
      </c>
      <c r="M8" s="442"/>
      <c r="N8" s="470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68"/>
      <c r="L9" s="432"/>
      <c r="M9" s="442"/>
      <c r="N9" s="471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60</v>
      </c>
      <c r="I10" s="147">
        <v>55.555555555555557</v>
      </c>
      <c r="J10" s="150">
        <f>IF(I10/H10*100&gt;100,100,I10/H10*100)</f>
        <v>92.592592592592595</v>
      </c>
      <c r="K10" s="469"/>
      <c r="L10" s="432"/>
      <c r="M10" s="442"/>
      <c r="N10" s="471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3</v>
      </c>
      <c r="I11" s="152">
        <v>3</v>
      </c>
      <c r="J11" s="150">
        <f>IF(I11/H11*100&gt;100,100,I11/H11*100)</f>
        <v>100</v>
      </c>
      <c r="K11" s="150">
        <f>J11</f>
        <v>100</v>
      </c>
      <c r="L11" s="433"/>
      <c r="M11" s="442"/>
      <c r="N11" s="472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customHeight="1" x14ac:dyDescent="0.25">
      <c r="A28" s="442"/>
      <c r="B28" s="144" t="s">
        <v>166</v>
      </c>
      <c r="C28" s="424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47">
        <v>11.981481481481481</v>
      </c>
      <c r="I28" s="147">
        <v>6.5217391304347823</v>
      </c>
      <c r="J28" s="157">
        <v>100</v>
      </c>
      <c r="K28" s="414">
        <f>(J28+J29+J30)/3</f>
        <v>100</v>
      </c>
      <c r="L28" s="458">
        <f>(K28+K31)/2</f>
        <v>100</v>
      </c>
      <c r="M28" s="442"/>
      <c r="N28" s="434"/>
    </row>
    <row r="29" spans="1:14" ht="81.75" customHeight="1" x14ac:dyDescent="0.25">
      <c r="A29" s="442"/>
      <c r="B29" s="144"/>
      <c r="C29" s="425"/>
      <c r="D29" s="445"/>
      <c r="E29" s="126" t="s">
        <v>18</v>
      </c>
      <c r="F29" s="138" t="s">
        <v>153</v>
      </c>
      <c r="G29" s="126" t="s">
        <v>20</v>
      </c>
      <c r="H29" s="147">
        <v>100</v>
      </c>
      <c r="I29" s="147">
        <v>100</v>
      </c>
      <c r="J29" s="157">
        <v>100</v>
      </c>
      <c r="K29" s="456"/>
      <c r="L29" s="461"/>
      <c r="M29" s="442"/>
      <c r="N29" s="435"/>
    </row>
    <row r="30" spans="1:14" ht="81.75" customHeight="1" x14ac:dyDescent="0.25">
      <c r="A30" s="442"/>
      <c r="B30" s="144"/>
      <c r="C30" s="426"/>
      <c r="D30" s="447"/>
      <c r="E30" s="139" t="s">
        <v>18</v>
      </c>
      <c r="F30" s="140" t="s">
        <v>154</v>
      </c>
      <c r="G30" s="139" t="s">
        <v>20</v>
      </c>
      <c r="H30" s="147">
        <v>60</v>
      </c>
      <c r="I30" s="147">
        <v>80</v>
      </c>
      <c r="J30" s="157">
        <v>100</v>
      </c>
      <c r="K30" s="457"/>
      <c r="L30" s="461"/>
      <c r="M30" s="442"/>
      <c r="N30" s="435"/>
    </row>
    <row r="31" spans="1:14" ht="81.75" customHeight="1" x14ac:dyDescent="0.25">
      <c r="A31" s="442"/>
      <c r="B31" s="144"/>
      <c r="C31" s="425"/>
      <c r="D31" s="445"/>
      <c r="E31" s="126" t="s">
        <v>24</v>
      </c>
      <c r="F31" s="141" t="s">
        <v>155</v>
      </c>
      <c r="G31" s="126" t="s">
        <v>156</v>
      </c>
      <c r="H31" s="175">
        <v>1</v>
      </c>
      <c r="I31" s="175">
        <v>1</v>
      </c>
      <c r="J31" s="157">
        <v>100</v>
      </c>
      <c r="K31" s="157">
        <f>J31</f>
        <v>100</v>
      </c>
      <c r="L31" s="462"/>
      <c r="M31" s="442"/>
      <c r="N31" s="436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9.9957085020242911</v>
      </c>
      <c r="I32" s="147">
        <v>6.1556329849012776</v>
      </c>
      <c r="J32" s="150">
        <f>IF(H32/I32*100&gt;100,100,H32/I32*100)</f>
        <v>100</v>
      </c>
      <c r="K32" s="427">
        <f>(J32+J33+J34)/3</f>
        <v>98.412698412698418</v>
      </c>
      <c r="L32" s="430">
        <f>(K32+K35)/2</f>
        <v>99.206349206349216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60</v>
      </c>
      <c r="I34" s="147">
        <v>57.142857142857139</v>
      </c>
      <c r="J34" s="150">
        <f>IF(I34/H34*100&gt;100,100,I34/H34*100)</f>
        <v>95.238095238095227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5</v>
      </c>
      <c r="I35" s="152">
        <v>7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10.011760169654906</v>
      </c>
      <c r="I36" s="147">
        <v>5.0467863169197731</v>
      </c>
      <c r="J36" s="150">
        <f>IF(H36/I36*100&gt;100,100,H36/I36*100)</f>
        <v>100</v>
      </c>
      <c r="K36" s="427">
        <f>(J36+J37+J38)/3</f>
        <v>100</v>
      </c>
      <c r="L36" s="430">
        <f>(K36+K39)/2</f>
        <v>100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f>IF(I37/H37*100&gt;100,100,I37/H37*100)</f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60</v>
      </c>
      <c r="I38" s="147">
        <v>63.22</v>
      </c>
      <c r="J38" s="150">
        <f>IF(I38/H38*100&gt;100,100,I38/H38*100)</f>
        <v>100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210</v>
      </c>
      <c r="I39" s="152">
        <v>212</v>
      </c>
      <c r="J39" s="150">
        <f>IF(I39/H39*100&gt;100,100,I39/H39*100)</f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35"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30"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9.9877029021151031</v>
      </c>
      <c r="I80" s="147">
        <v>5.0241654490277625</v>
      </c>
      <c r="J80" s="150">
        <f>IF(H80/I80*100&gt;100,100,H80/I80*100)</f>
        <v>100</v>
      </c>
      <c r="K80" s="427">
        <f>(J80+J81+J82)/3</f>
        <v>100</v>
      </c>
      <c r="L80" s="430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0">
        <f>IF(I81/H81*100&gt;100,100,I81/H81*100)</f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0">
        <f>IF(I82/H82*100&gt;100,100,I82/H82*100)</f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214</v>
      </c>
      <c r="I83" s="152">
        <v>217</v>
      </c>
      <c r="J83" s="150">
        <f>IF(I83/H83*100&gt;100,100,I83/H83*100)</f>
        <v>100</v>
      </c>
      <c r="K83" s="150">
        <f>J83</f>
        <v>100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30"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10</v>
      </c>
      <c r="I108" s="147">
        <v>7.1951219512195133</v>
      </c>
      <c r="J108" s="150">
        <f>IF(H108/I108*100&gt;100,100,H108/I108*100)</f>
        <v>100</v>
      </c>
      <c r="K108" s="427">
        <f>(J108+J109+J110)/3</f>
        <v>100</v>
      </c>
      <c r="L108" s="430">
        <f>(K108+K111)/2</f>
        <v>100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f>IF(I110/H110*100&gt;100,100,I110/H110*100)</f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3</v>
      </c>
      <c r="I111" s="152">
        <v>3</v>
      </c>
      <c r="J111" s="150">
        <f>IF(I111/H111*100&gt;100,100,I111/H111*100)</f>
        <v>100</v>
      </c>
      <c r="K111" s="150">
        <f>J111</f>
        <v>100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12.016194331983804</v>
      </c>
      <c r="I112" s="147">
        <v>12.682926829268293</v>
      </c>
      <c r="J112" s="150">
        <v>94.743070694487685</v>
      </c>
      <c r="K112" s="427">
        <f>(J112+J113+J114)/3</f>
        <v>98.247690231495895</v>
      </c>
      <c r="L112" s="430">
        <f>(K112+K115)/2</f>
        <v>99.12384511574794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2</v>
      </c>
      <c r="I115" s="152">
        <v>2</v>
      </c>
      <c r="J115" s="150"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ht="18.75" x14ac:dyDescent="0.3">
      <c r="A127" s="167"/>
      <c r="C127" s="167"/>
      <c r="D127" s="167"/>
      <c r="E127" s="167"/>
      <c r="F127" s="170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69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77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83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84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266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73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64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14.304993252361673</v>
      </c>
      <c r="J8" s="150">
        <v>89.682299546142204</v>
      </c>
      <c r="K8" s="449">
        <v>96.560766515380735</v>
      </c>
      <c r="L8" s="430">
        <v>94.434229411536521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v>100</v>
      </c>
      <c r="K9" s="450"/>
      <c r="L9" s="432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60</v>
      </c>
      <c r="I10" s="147">
        <v>61.67</v>
      </c>
      <c r="J10" s="150">
        <v>100</v>
      </c>
      <c r="K10" s="451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13</v>
      </c>
      <c r="I11" s="152">
        <v>12</v>
      </c>
      <c r="J11" s="150">
        <v>92.307692307692307</v>
      </c>
      <c r="K11" s="157">
        <v>92.307692307692307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73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64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customHeight="1" x14ac:dyDescent="0.25">
      <c r="A16" s="442"/>
      <c r="B16" s="144" t="s">
        <v>161</v>
      </c>
      <c r="C16" s="424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47">
        <v>10.002352941176472</v>
      </c>
      <c r="I16" s="147">
        <v>7.0941176470588232</v>
      </c>
      <c r="J16" s="157">
        <v>70.924488355681007</v>
      </c>
      <c r="K16" s="449">
        <f>(J16+J17+J18)/3</f>
        <v>90.308162785226997</v>
      </c>
      <c r="L16" s="458">
        <f>(K16+K19)/2</f>
        <v>95.154081392613506</v>
      </c>
      <c r="M16" s="442"/>
      <c r="N16" s="434"/>
    </row>
    <row r="17" spans="1:14" ht="81.75" customHeight="1" x14ac:dyDescent="0.25">
      <c r="A17" s="442"/>
      <c r="B17" s="144"/>
      <c r="C17" s="425"/>
      <c r="D17" s="445"/>
      <c r="E17" s="126" t="s">
        <v>18</v>
      </c>
      <c r="F17" s="138" t="s">
        <v>153</v>
      </c>
      <c r="G17" s="126" t="s">
        <v>20</v>
      </c>
      <c r="H17" s="147">
        <v>100</v>
      </c>
      <c r="I17" s="147">
        <v>100</v>
      </c>
      <c r="J17" s="157">
        <v>100</v>
      </c>
      <c r="K17" s="466"/>
      <c r="L17" s="459"/>
      <c r="M17" s="442"/>
      <c r="N17" s="435"/>
    </row>
    <row r="18" spans="1:14" ht="81.75" customHeight="1" x14ac:dyDescent="0.25">
      <c r="A18" s="442"/>
      <c r="B18" s="144"/>
      <c r="C18" s="426"/>
      <c r="D18" s="447"/>
      <c r="E18" s="139" t="s">
        <v>18</v>
      </c>
      <c r="F18" s="140" t="s">
        <v>154</v>
      </c>
      <c r="G18" s="139" t="s">
        <v>20</v>
      </c>
      <c r="H18" s="147">
        <v>60</v>
      </c>
      <c r="I18" s="147">
        <v>60</v>
      </c>
      <c r="J18" s="157">
        <v>100</v>
      </c>
      <c r="K18" s="467"/>
      <c r="L18" s="459"/>
      <c r="M18" s="442"/>
      <c r="N18" s="435"/>
    </row>
    <row r="19" spans="1:14" ht="81.75" customHeight="1" x14ac:dyDescent="0.25">
      <c r="A19" s="442"/>
      <c r="B19" s="144"/>
      <c r="C19" s="425"/>
      <c r="D19" s="445"/>
      <c r="E19" s="126" t="s">
        <v>24</v>
      </c>
      <c r="F19" s="141" t="s">
        <v>155</v>
      </c>
      <c r="G19" s="126" t="s">
        <v>156</v>
      </c>
      <c r="H19" s="179">
        <v>0.3</v>
      </c>
      <c r="I19" s="179">
        <v>0.3</v>
      </c>
      <c r="J19" s="157">
        <v>100</v>
      </c>
      <c r="K19" s="157">
        <f>J19</f>
        <v>100</v>
      </c>
      <c r="L19" s="460"/>
      <c r="M19" s="442"/>
      <c r="N19" s="436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73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64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73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64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customHeight="1" x14ac:dyDescent="0.25">
      <c r="A28" s="442"/>
      <c r="B28" s="144" t="s">
        <v>166</v>
      </c>
      <c r="C28" s="424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47">
        <v>9.9929411764705875</v>
      </c>
      <c r="I28" s="147">
        <v>1.1764705882352941E-2</v>
      </c>
      <c r="J28" s="157">
        <v>100</v>
      </c>
      <c r="K28" s="449">
        <f>(J28+J29+J30)/3</f>
        <v>100</v>
      </c>
      <c r="L28" s="458">
        <f>(K28+K31)/2</f>
        <v>100</v>
      </c>
      <c r="M28" s="442"/>
      <c r="N28" s="434"/>
    </row>
    <row r="29" spans="1:14" ht="81.75" customHeight="1" x14ac:dyDescent="0.25">
      <c r="A29" s="442"/>
      <c r="B29" s="144"/>
      <c r="C29" s="425"/>
      <c r="D29" s="445"/>
      <c r="E29" s="126" t="s">
        <v>18</v>
      </c>
      <c r="F29" s="138" t="s">
        <v>153</v>
      </c>
      <c r="G29" s="126" t="s">
        <v>20</v>
      </c>
      <c r="H29" s="147">
        <v>100</v>
      </c>
      <c r="I29" s="147">
        <v>100</v>
      </c>
      <c r="J29" s="157">
        <v>100</v>
      </c>
      <c r="K29" s="450"/>
      <c r="L29" s="459"/>
      <c r="M29" s="442"/>
      <c r="N29" s="435"/>
    </row>
    <row r="30" spans="1:14" ht="81.75" customHeight="1" x14ac:dyDescent="0.25">
      <c r="A30" s="442"/>
      <c r="B30" s="144"/>
      <c r="C30" s="426"/>
      <c r="D30" s="447"/>
      <c r="E30" s="139" t="s">
        <v>18</v>
      </c>
      <c r="F30" s="140" t="s">
        <v>154</v>
      </c>
      <c r="G30" s="139" t="s">
        <v>20</v>
      </c>
      <c r="H30" s="147">
        <v>100</v>
      </c>
      <c r="I30" s="147">
        <v>100</v>
      </c>
      <c r="J30" s="157">
        <v>100</v>
      </c>
      <c r="K30" s="451"/>
      <c r="L30" s="459"/>
      <c r="M30" s="442"/>
      <c r="N30" s="435"/>
    </row>
    <row r="31" spans="1:14" ht="81.75" customHeight="1" x14ac:dyDescent="0.25">
      <c r="A31" s="442"/>
      <c r="B31" s="144"/>
      <c r="C31" s="425"/>
      <c r="D31" s="445"/>
      <c r="E31" s="126" t="s">
        <v>24</v>
      </c>
      <c r="F31" s="141" t="s">
        <v>155</v>
      </c>
      <c r="G31" s="126" t="s">
        <v>156</v>
      </c>
      <c r="H31" s="152">
        <v>1</v>
      </c>
      <c r="I31" s="152">
        <v>1</v>
      </c>
      <c r="J31" s="157">
        <v>100</v>
      </c>
      <c r="K31" s="157">
        <f>J31</f>
        <v>100</v>
      </c>
      <c r="L31" s="460"/>
      <c r="M31" s="442"/>
      <c r="N31" s="436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10</v>
      </c>
      <c r="I32" s="147">
        <v>8.6963562753036427</v>
      </c>
      <c r="J32" s="150">
        <v>100</v>
      </c>
      <c r="K32" s="449">
        <f>(J32+J33+J34)/3</f>
        <v>100</v>
      </c>
      <c r="L32" s="430">
        <f>(K32+K35)/2</f>
        <v>100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v>100</v>
      </c>
      <c r="K33" s="450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60</v>
      </c>
      <c r="I34" s="147">
        <v>60</v>
      </c>
      <c r="J34" s="150">
        <v>100</v>
      </c>
      <c r="K34" s="451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25</v>
      </c>
      <c r="I35" s="152">
        <v>25</v>
      </c>
      <c r="J35" s="150">
        <v>100</v>
      </c>
      <c r="K35" s="157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9.9862175898010186</v>
      </c>
      <c r="I36" s="147">
        <v>10.646318698635117</v>
      </c>
      <c r="J36" s="150">
        <v>93.79972432237328</v>
      </c>
      <c r="K36" s="449">
        <f>(J36+J37+J38)/3</f>
        <v>97.933241440791093</v>
      </c>
      <c r="L36" s="430">
        <f>(K36+K39)/2</f>
        <v>98.966620720395554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50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60</v>
      </c>
      <c r="I38" s="147">
        <v>60.13</v>
      </c>
      <c r="J38" s="150">
        <v>100</v>
      </c>
      <c r="K38" s="451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329</v>
      </c>
      <c r="I39" s="152">
        <v>334</v>
      </c>
      <c r="J39" s="150">
        <v>100</v>
      </c>
      <c r="K39" s="157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73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64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34">
        <v>0</v>
      </c>
      <c r="I43" s="134">
        <v>0</v>
      </c>
      <c r="J43" s="135">
        <v>0</v>
      </c>
      <c r="K43" s="135">
        <v>0</v>
      </c>
      <c r="L43" s="454"/>
      <c r="M43" s="442"/>
      <c r="N43" s="422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10</v>
      </c>
      <c r="I44" s="147">
        <v>6.0728744939271246</v>
      </c>
      <c r="J44" s="150">
        <v>100</v>
      </c>
      <c r="K44" s="449">
        <f>(J44+J45+J46)/3</f>
        <v>100</v>
      </c>
      <c r="L44" s="430">
        <f>(K44+K47)/2</f>
        <v>100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v>100</v>
      </c>
      <c r="K45" s="450"/>
      <c r="L45" s="432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100</v>
      </c>
      <c r="I46" s="147">
        <v>100</v>
      </c>
      <c r="J46" s="150">
        <v>100</v>
      </c>
      <c r="K46" s="451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1</v>
      </c>
      <c r="I47" s="152">
        <v>1</v>
      </c>
      <c r="J47" s="150">
        <v>100</v>
      </c>
      <c r="K47" s="157">
        <f>J47</f>
        <v>100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55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2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73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64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73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64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73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64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9.9600000000000009</v>
      </c>
      <c r="I64" s="147">
        <v>12.5</v>
      </c>
      <c r="J64" s="185">
        <f>IF(H64/I64*100&gt;100,100,H64/I64*100)</f>
        <v>79.680000000000007</v>
      </c>
      <c r="K64" s="449">
        <f>(J64+J65+J66)/3</f>
        <v>89.06</v>
      </c>
      <c r="L64" s="458">
        <f>(K64+K67)/2</f>
        <v>90.683846153846162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7">
        <v>100</v>
      </c>
      <c r="K65" s="466"/>
      <c r="L65" s="459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60</v>
      </c>
      <c r="I66" s="147">
        <v>52.5</v>
      </c>
      <c r="J66" s="157">
        <v>87.5</v>
      </c>
      <c r="K66" s="467"/>
      <c r="L66" s="459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79">
        <v>13</v>
      </c>
      <c r="I67" s="179">
        <v>12</v>
      </c>
      <c r="J67" s="157">
        <v>92.307692307692307</v>
      </c>
      <c r="K67" s="157">
        <f>J67</f>
        <v>92.307692307692307</v>
      </c>
      <c r="L67" s="460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73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64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86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87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73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64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55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2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9.9895520438814156</v>
      </c>
      <c r="I80" s="147">
        <v>9.6310517363148929</v>
      </c>
      <c r="J80" s="157">
        <v>100</v>
      </c>
      <c r="K80" s="449">
        <f>(J80+J81+J82)/3</f>
        <v>100</v>
      </c>
      <c r="L80" s="474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66"/>
      <c r="L81" s="475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67"/>
      <c r="L82" s="475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403</v>
      </c>
      <c r="I83" s="152">
        <v>407</v>
      </c>
      <c r="J83" s="157">
        <v>100</v>
      </c>
      <c r="K83" s="157">
        <f>J83</f>
        <v>100</v>
      </c>
      <c r="L83" s="476"/>
      <c r="M83" s="442"/>
      <c r="N83" s="436"/>
    </row>
    <row r="84" spans="1:14" ht="81.75" customHeight="1" x14ac:dyDescent="0.25">
      <c r="A84" s="442"/>
      <c r="B84" s="153" t="s">
        <v>187</v>
      </c>
      <c r="C84" s="424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47">
        <v>9.9600000000000009</v>
      </c>
      <c r="I84" s="147">
        <v>7.0941176470588232</v>
      </c>
      <c r="J84" s="188">
        <f>IF(H84/I84*100&gt;100,100,H84/I84*100)</f>
        <v>100</v>
      </c>
      <c r="K84" s="449">
        <f>(J84+J85+J86)/3</f>
        <v>100</v>
      </c>
      <c r="L84" s="458">
        <f>(K84+K87)/2</f>
        <v>100</v>
      </c>
      <c r="M84" s="442"/>
      <c r="N84" s="434"/>
    </row>
    <row r="85" spans="1:14" ht="81.75" customHeight="1" x14ac:dyDescent="0.25">
      <c r="A85" s="442"/>
      <c r="B85" s="144"/>
      <c r="C85" s="425"/>
      <c r="D85" s="445"/>
      <c r="E85" s="126" t="s">
        <v>18</v>
      </c>
      <c r="F85" s="138" t="s">
        <v>124</v>
      </c>
      <c r="G85" s="126" t="s">
        <v>20</v>
      </c>
      <c r="H85" s="147">
        <v>100</v>
      </c>
      <c r="I85" s="147">
        <v>100</v>
      </c>
      <c r="J85" s="157">
        <v>100</v>
      </c>
      <c r="K85" s="466"/>
      <c r="L85" s="461"/>
      <c r="M85" s="442"/>
      <c r="N85" s="435"/>
    </row>
    <row r="86" spans="1:14" ht="81.75" customHeight="1" x14ac:dyDescent="0.25">
      <c r="A86" s="442"/>
      <c r="B86" s="144"/>
      <c r="C86" s="425"/>
      <c r="D86" s="445"/>
      <c r="E86" s="126" t="s">
        <v>18</v>
      </c>
      <c r="F86" s="138" t="s">
        <v>125</v>
      </c>
      <c r="G86" s="126" t="s">
        <v>20</v>
      </c>
      <c r="H86" s="147">
        <v>100</v>
      </c>
      <c r="I86" s="147">
        <v>100</v>
      </c>
      <c r="J86" s="157">
        <v>100</v>
      </c>
      <c r="K86" s="467"/>
      <c r="L86" s="461"/>
      <c r="M86" s="442"/>
      <c r="N86" s="435"/>
    </row>
    <row r="87" spans="1:14" ht="81.75" customHeight="1" x14ac:dyDescent="0.25">
      <c r="A87" s="442"/>
      <c r="B87" s="144"/>
      <c r="C87" s="426"/>
      <c r="D87" s="447"/>
      <c r="E87" s="139" t="s">
        <v>24</v>
      </c>
      <c r="F87" s="156" t="s">
        <v>155</v>
      </c>
      <c r="G87" s="139" t="s">
        <v>156</v>
      </c>
      <c r="H87" s="179">
        <v>0.3</v>
      </c>
      <c r="I87" s="179">
        <v>0.3</v>
      </c>
      <c r="J87" s="157">
        <v>100</v>
      </c>
      <c r="K87" s="157">
        <f>J87</f>
        <v>100</v>
      </c>
      <c r="L87" s="462"/>
      <c r="M87" s="442"/>
      <c r="N87" s="436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73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64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73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64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73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64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55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2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9.9600000000000009</v>
      </c>
      <c r="I104" s="147">
        <v>14.421960784313727</v>
      </c>
      <c r="J104" s="188">
        <f>IF(H104/I104*100&gt;100,100,H104/I104*100)</f>
        <v>69.061344355014143</v>
      </c>
      <c r="K104" s="449">
        <f>(J104+J105+J106)/3</f>
        <v>89.687114785004724</v>
      </c>
      <c r="L104" s="458">
        <f>(K104+K107)/2</f>
        <v>90.997403546348522</v>
      </c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7">
        <v>100</v>
      </c>
      <c r="K105" s="466"/>
      <c r="L105" s="459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7">
        <v>100</v>
      </c>
      <c r="K106" s="467"/>
      <c r="L106" s="459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13</v>
      </c>
      <c r="I107" s="152">
        <v>12</v>
      </c>
      <c r="J107" s="157">
        <v>92.307692307692307</v>
      </c>
      <c r="K107" s="157">
        <f>J107</f>
        <v>92.307692307692307</v>
      </c>
      <c r="L107" s="460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10.029426286165696</v>
      </c>
      <c r="I108" s="147">
        <v>13.759958208175526</v>
      </c>
      <c r="J108" s="157">
        <v>72.888493805211411</v>
      </c>
      <c r="K108" s="449">
        <f>(J108+J109+J110)/3</f>
        <v>90.962831268403804</v>
      </c>
      <c r="L108" s="458">
        <f>(K108+K111)/2</f>
        <v>92.737513195177513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66"/>
      <c r="L109" s="46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67"/>
      <c r="L110" s="461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5">
        <v>14</v>
      </c>
      <c r="I111" s="175">
        <v>13</v>
      </c>
      <c r="J111" s="157">
        <v>94.512195121951208</v>
      </c>
      <c r="K111" s="157">
        <f>J111</f>
        <v>94.512195121951208</v>
      </c>
      <c r="L111" s="462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10</v>
      </c>
      <c r="I112" s="147">
        <v>10.464029897228277</v>
      </c>
      <c r="J112" s="150">
        <v>95.56547619047619</v>
      </c>
      <c r="K112" s="449">
        <f>(J112+J113+J114)/3</f>
        <v>98.521825396825406</v>
      </c>
      <c r="L112" s="430">
        <f>(K112+K115)/2</f>
        <v>99.26091269841271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v>100</v>
      </c>
      <c r="K113" s="450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v>100</v>
      </c>
      <c r="K114" s="451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5">
        <v>1.7</v>
      </c>
      <c r="I115" s="175">
        <v>2.1666666666666665</v>
      </c>
      <c r="J115" s="150">
        <v>100</v>
      </c>
      <c r="K115" s="157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73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64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ht="18.75" x14ac:dyDescent="0.3">
      <c r="A127" s="167"/>
      <c r="C127" s="167"/>
      <c r="D127" s="167"/>
      <c r="E127" s="167"/>
      <c r="F127" s="170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365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6.710937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220.5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15.75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63" hidden="1" x14ac:dyDescent="0.25">
      <c r="A4" s="424" t="s">
        <v>267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47">
        <v>0</v>
      </c>
      <c r="I4" s="134">
        <v>0</v>
      </c>
      <c r="J4" s="135">
        <v>0</v>
      </c>
      <c r="K4" s="414">
        <v>0</v>
      </c>
      <c r="L4" s="452">
        <f>(K4+K7)/2</f>
        <v>0</v>
      </c>
      <c r="M4" s="424" t="s">
        <v>21</v>
      </c>
      <c r="N4" s="136"/>
    </row>
    <row r="5" spans="1:14" ht="63" hidden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47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63" hidden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47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1.5" hidden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5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63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12</v>
      </c>
      <c r="I8" s="147">
        <v>11.839430894308943</v>
      </c>
      <c r="J8" s="150">
        <v>100</v>
      </c>
      <c r="K8" s="427">
        <f>(J8+J9+J10)/3</f>
        <v>100</v>
      </c>
      <c r="L8" s="430">
        <f>(K8+K11)/2</f>
        <v>100</v>
      </c>
      <c r="M8" s="442"/>
      <c r="N8" s="434"/>
    </row>
    <row r="9" spans="1:14" ht="63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v>100</v>
      </c>
      <c r="K9" s="468"/>
      <c r="L9" s="432"/>
      <c r="M9" s="442"/>
      <c r="N9" s="435"/>
    </row>
    <row r="10" spans="1:14" ht="63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70</v>
      </c>
      <c r="I10" s="147">
        <v>79</v>
      </c>
      <c r="J10" s="150">
        <v>100</v>
      </c>
      <c r="K10" s="469"/>
      <c r="L10" s="432"/>
      <c r="M10" s="442"/>
      <c r="N10" s="435"/>
    </row>
    <row r="11" spans="1:14" ht="31.5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8</v>
      </c>
      <c r="I11" s="152">
        <v>8</v>
      </c>
      <c r="J11" s="150">
        <v>100</v>
      </c>
      <c r="K11" s="150">
        <f>J11</f>
        <v>100</v>
      </c>
      <c r="L11" s="433"/>
      <c r="M11" s="442"/>
      <c r="N11" s="436"/>
    </row>
    <row r="12" spans="1:14" ht="63" hidden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47">
        <v>0</v>
      </c>
      <c r="I12" s="134">
        <v>0</v>
      </c>
      <c r="J12" s="135">
        <v>0</v>
      </c>
      <c r="K12" s="414">
        <v>0</v>
      </c>
      <c r="L12" s="452">
        <f>(K12+K15)/2</f>
        <v>0</v>
      </c>
      <c r="M12" s="442"/>
      <c r="N12" s="136"/>
    </row>
    <row r="13" spans="1:14" ht="63" hidden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47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63" hidden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47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31.5" hidden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5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63" hidden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47">
        <v>0</v>
      </c>
      <c r="I16" s="134">
        <v>0</v>
      </c>
      <c r="J16" s="135">
        <v>0</v>
      </c>
      <c r="K16" s="414">
        <v>0</v>
      </c>
      <c r="L16" s="452">
        <f>(K16+K19)/2</f>
        <v>0</v>
      </c>
      <c r="M16" s="442"/>
      <c r="N16" s="420"/>
    </row>
    <row r="17" spans="1:14" ht="63" hidden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47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63" hidden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47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31.5" hidden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5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63" hidden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47">
        <v>0</v>
      </c>
      <c r="I20" s="134">
        <v>0</v>
      </c>
      <c r="J20" s="135">
        <v>0</v>
      </c>
      <c r="K20" s="414">
        <v>0</v>
      </c>
      <c r="L20" s="452">
        <f>(K20+K23)/2</f>
        <v>0</v>
      </c>
      <c r="M20" s="442"/>
      <c r="N20" s="420"/>
    </row>
    <row r="21" spans="1:14" ht="63" hidden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47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63" hidden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47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31.5" hidden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5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63" hidden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47">
        <v>0</v>
      </c>
      <c r="I24" s="134">
        <v>0</v>
      </c>
      <c r="J24" s="135">
        <v>0</v>
      </c>
      <c r="K24" s="414">
        <v>0</v>
      </c>
      <c r="L24" s="452">
        <f>(K24+K27)/2</f>
        <v>0</v>
      </c>
      <c r="M24" s="442"/>
      <c r="N24" s="136"/>
    </row>
    <row r="25" spans="1:14" ht="63" hidden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47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63" hidden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47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31.5" hidden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5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63" hidden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47">
        <v>0</v>
      </c>
      <c r="I28" s="134">
        <v>0</v>
      </c>
      <c r="J28" s="135">
        <v>0</v>
      </c>
      <c r="K28" s="414">
        <v>0</v>
      </c>
      <c r="L28" s="452">
        <f>(K28+K31)/2</f>
        <v>0</v>
      </c>
      <c r="M28" s="442"/>
      <c r="N28" s="420"/>
    </row>
    <row r="29" spans="1:14" ht="63" hidden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47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63" hidden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47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31.5" hidden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52">
        <v>0</v>
      </c>
      <c r="I31" s="142">
        <v>0</v>
      </c>
      <c r="J31" s="135">
        <v>0</v>
      </c>
      <c r="K31" s="135">
        <v>0</v>
      </c>
      <c r="L31" s="454"/>
      <c r="M31" s="442"/>
      <c r="N31" s="422"/>
    </row>
    <row r="32" spans="1:14" ht="63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9.9705557600294448</v>
      </c>
      <c r="I32" s="147">
        <v>9.9778270509977833</v>
      </c>
      <c r="J32" s="150">
        <v>99.927125506072883</v>
      </c>
      <c r="K32" s="427">
        <f>(J32+J33+J34)/3</f>
        <v>96.554875168690955</v>
      </c>
      <c r="L32" s="430">
        <f>(K32+K35)/2</f>
        <v>98.277437584345478</v>
      </c>
      <c r="M32" s="442"/>
      <c r="N32" s="434"/>
    </row>
    <row r="33" spans="1:14" ht="63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v>100</v>
      </c>
      <c r="K33" s="468"/>
      <c r="L33" s="432"/>
      <c r="M33" s="442"/>
      <c r="N33" s="435"/>
    </row>
    <row r="34" spans="1:14" ht="63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80</v>
      </c>
      <c r="I34" s="147">
        <v>71.790000000000006</v>
      </c>
      <c r="J34" s="150">
        <v>89.737499999999997</v>
      </c>
      <c r="K34" s="469"/>
      <c r="L34" s="432"/>
      <c r="M34" s="442"/>
      <c r="N34" s="435"/>
    </row>
    <row r="35" spans="1:14" ht="31.5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5">
        <v>11</v>
      </c>
      <c r="I35" s="175">
        <v>11</v>
      </c>
      <c r="J35" s="150">
        <v>100</v>
      </c>
      <c r="K35" s="150">
        <f>J35</f>
        <v>100</v>
      </c>
      <c r="L35" s="433"/>
      <c r="M35" s="442"/>
      <c r="N35" s="436"/>
    </row>
    <row r="36" spans="1:14" ht="63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10.002633224712813</v>
      </c>
      <c r="I36" s="147">
        <v>9.9576415932226539</v>
      </c>
      <c r="J36" s="150">
        <v>100</v>
      </c>
      <c r="K36" s="427">
        <f>(J36+J37+J38)/3</f>
        <v>100</v>
      </c>
      <c r="L36" s="430">
        <f>(K36+K39)/2</f>
        <v>98.373983739837399</v>
      </c>
      <c r="M36" s="442"/>
      <c r="N36" s="434"/>
    </row>
    <row r="37" spans="1:14" ht="63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68"/>
      <c r="L37" s="432"/>
      <c r="M37" s="442"/>
      <c r="N37" s="435"/>
    </row>
    <row r="38" spans="1:14" ht="63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80</v>
      </c>
      <c r="I38" s="147">
        <v>91.85</v>
      </c>
      <c r="J38" s="150">
        <v>100</v>
      </c>
      <c r="K38" s="469"/>
      <c r="L38" s="432"/>
      <c r="M38" s="442"/>
      <c r="N38" s="435"/>
    </row>
    <row r="39" spans="1:14" ht="31.5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123</v>
      </c>
      <c r="I39" s="152">
        <v>119</v>
      </c>
      <c r="J39" s="150">
        <v>96.747967479674799</v>
      </c>
      <c r="K39" s="150">
        <f>J39</f>
        <v>96.747967479674799</v>
      </c>
      <c r="L39" s="433"/>
      <c r="M39" s="442"/>
      <c r="N39" s="436"/>
    </row>
    <row r="40" spans="1:14" ht="63" hidden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47">
        <v>0</v>
      </c>
      <c r="I40" s="134">
        <v>0</v>
      </c>
      <c r="J40" s="135">
        <v>0</v>
      </c>
      <c r="K40" s="414">
        <v>0</v>
      </c>
      <c r="L40" s="452">
        <f>(K40+K43)/2</f>
        <v>0</v>
      </c>
      <c r="M40" s="442"/>
      <c r="N40" s="420"/>
    </row>
    <row r="41" spans="1:14" ht="63" hidden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47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63" hidden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47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31.5" hidden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7">
        <v>0</v>
      </c>
      <c r="I43" s="134">
        <v>0</v>
      </c>
      <c r="J43" s="135">
        <v>0</v>
      </c>
      <c r="K43" s="135">
        <v>0</v>
      </c>
      <c r="L43" s="454"/>
      <c r="M43" s="442"/>
      <c r="N43" s="422"/>
    </row>
    <row r="44" spans="1:14" ht="63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11.968235294117648</v>
      </c>
      <c r="I44" s="147">
        <v>3.5714285714285719E-2</v>
      </c>
      <c r="J44" s="150">
        <v>100</v>
      </c>
      <c r="K44" s="427">
        <f>(J44+J45+J46)/3</f>
        <v>100</v>
      </c>
      <c r="L44" s="430">
        <f>(K44+K47)/2</f>
        <v>100</v>
      </c>
      <c r="M44" s="442"/>
      <c r="N44" s="434"/>
    </row>
    <row r="45" spans="1:14" ht="63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v>100</v>
      </c>
      <c r="K45" s="468"/>
      <c r="L45" s="432"/>
      <c r="M45" s="442"/>
      <c r="N45" s="435"/>
    </row>
    <row r="46" spans="1:14" ht="63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70</v>
      </c>
      <c r="I46" s="147">
        <v>100</v>
      </c>
      <c r="J46" s="150">
        <v>100</v>
      </c>
      <c r="K46" s="469"/>
      <c r="L46" s="432"/>
      <c r="M46" s="442"/>
      <c r="N46" s="435"/>
    </row>
    <row r="47" spans="1:14" ht="31.5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79">
        <v>0.3</v>
      </c>
      <c r="I47" s="179">
        <v>0.3</v>
      </c>
      <c r="J47" s="150">
        <v>100</v>
      </c>
      <c r="K47" s="150">
        <f>J47</f>
        <v>100</v>
      </c>
      <c r="L47" s="433"/>
      <c r="M47" s="442"/>
      <c r="N47" s="436"/>
    </row>
    <row r="48" spans="1:14" ht="63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11.968235294117648</v>
      </c>
      <c r="I48" s="147">
        <v>15.93956043956044</v>
      </c>
      <c r="J48" s="150">
        <v>75.085102500152075</v>
      </c>
      <c r="K48" s="427">
        <f>(J48+J49+J50)/3</f>
        <v>91.695034166717349</v>
      </c>
      <c r="L48" s="430">
        <f>(K48+K51)/2</f>
        <v>95.847517083358667</v>
      </c>
      <c r="M48" s="442"/>
      <c r="N48" s="434"/>
    </row>
    <row r="49" spans="1:14" ht="63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0">
        <v>100</v>
      </c>
      <c r="K49" s="468"/>
      <c r="L49" s="432"/>
      <c r="M49" s="442"/>
      <c r="N49" s="435"/>
    </row>
    <row r="50" spans="1:14" ht="63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70</v>
      </c>
      <c r="I50" s="147">
        <v>100</v>
      </c>
      <c r="J50" s="150">
        <v>100</v>
      </c>
      <c r="K50" s="469"/>
      <c r="L50" s="432"/>
      <c r="M50" s="442"/>
      <c r="N50" s="435"/>
    </row>
    <row r="51" spans="1:14" ht="31.5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5">
        <v>2</v>
      </c>
      <c r="I51" s="175">
        <v>2</v>
      </c>
      <c r="J51" s="150">
        <v>100</v>
      </c>
      <c r="K51" s="150">
        <f>J51</f>
        <v>100</v>
      </c>
      <c r="L51" s="433"/>
      <c r="M51" s="442"/>
      <c r="N51" s="436"/>
    </row>
    <row r="52" spans="1:14" ht="63" hidden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47">
        <v>0</v>
      </c>
      <c r="I52" s="134">
        <v>0</v>
      </c>
      <c r="J52" s="135">
        <v>0</v>
      </c>
      <c r="K52" s="414">
        <v>0</v>
      </c>
      <c r="L52" s="452">
        <f>(K52+K55)/2</f>
        <v>0</v>
      </c>
      <c r="M52" s="442"/>
      <c r="N52" s="136"/>
    </row>
    <row r="53" spans="1:14" ht="63" hidden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47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63" hidden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47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31.5" hidden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5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63" hidden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47">
        <v>0</v>
      </c>
      <c r="I56" s="134">
        <v>0</v>
      </c>
      <c r="J56" s="135">
        <v>0</v>
      </c>
      <c r="K56" s="414">
        <v>0</v>
      </c>
      <c r="L56" s="452">
        <f>(K56+K59)/2</f>
        <v>0</v>
      </c>
      <c r="M56" s="442"/>
      <c r="N56" s="136"/>
    </row>
    <row r="57" spans="1:14" ht="63" hidden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47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63" hidden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47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31.5" hidden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5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63" hidden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47">
        <v>0</v>
      </c>
      <c r="I60" s="134">
        <v>0</v>
      </c>
      <c r="J60" s="135">
        <v>0</v>
      </c>
      <c r="K60" s="414">
        <v>0</v>
      </c>
      <c r="L60" s="452">
        <f>(K60+K63)/2</f>
        <v>0</v>
      </c>
      <c r="M60" s="442"/>
      <c r="N60" s="136"/>
    </row>
    <row r="61" spans="1:14" ht="63" hidden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47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63" hidden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47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31.5" hidden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5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63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11</v>
      </c>
      <c r="I64" s="147">
        <v>10.398813447593936</v>
      </c>
      <c r="J64" s="150">
        <v>100</v>
      </c>
      <c r="K64" s="427">
        <f>(J64+J65+J66)/3</f>
        <v>100</v>
      </c>
      <c r="L64" s="430">
        <f>(K64+K67)/2</f>
        <v>100</v>
      </c>
      <c r="M64" s="442"/>
      <c r="N64" s="434"/>
    </row>
    <row r="65" spans="1:14" ht="63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v>100</v>
      </c>
      <c r="K65" s="468"/>
      <c r="L65" s="432"/>
      <c r="M65" s="442"/>
      <c r="N65" s="435"/>
    </row>
    <row r="66" spans="1:14" ht="63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70</v>
      </c>
      <c r="I66" s="147">
        <v>70.97</v>
      </c>
      <c r="J66" s="150">
        <v>100</v>
      </c>
      <c r="K66" s="469"/>
      <c r="L66" s="432"/>
      <c r="M66" s="442"/>
      <c r="N66" s="435"/>
    </row>
    <row r="67" spans="1:14" ht="30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24</v>
      </c>
      <c r="I67" s="175">
        <v>25</v>
      </c>
      <c r="J67" s="150">
        <v>100</v>
      </c>
      <c r="K67" s="150">
        <f>J67</f>
        <v>100</v>
      </c>
      <c r="L67" s="433"/>
      <c r="M67" s="442"/>
      <c r="N67" s="436"/>
    </row>
    <row r="68" spans="1:14" ht="63" hidden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47">
        <v>0</v>
      </c>
      <c r="I68" s="134">
        <v>0</v>
      </c>
      <c r="J68" s="135">
        <v>0</v>
      </c>
      <c r="K68" s="414">
        <v>0</v>
      </c>
      <c r="L68" s="452">
        <f>(K68+K71)/2</f>
        <v>0</v>
      </c>
      <c r="M68" s="442"/>
      <c r="N68" s="136"/>
    </row>
    <row r="69" spans="1:14" ht="63" hidden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47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63" hidden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47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31.5" hidden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5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63" hidden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47">
        <v>0</v>
      </c>
      <c r="I72" s="134">
        <v>0</v>
      </c>
      <c r="J72" s="135">
        <v>0</v>
      </c>
      <c r="K72" s="414">
        <v>0</v>
      </c>
      <c r="L72" s="452">
        <f>(K72+K75)/2</f>
        <v>0</v>
      </c>
      <c r="M72" s="442"/>
      <c r="N72" s="136"/>
    </row>
    <row r="73" spans="1:14" ht="63" hidden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47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47.25" hidden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47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31.5" hidden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5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63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12.038823529411763</v>
      </c>
      <c r="I76" s="147">
        <v>15.93956043956044</v>
      </c>
      <c r="J76" s="157">
        <v>75.527951821886958</v>
      </c>
      <c r="K76" s="414">
        <f>(J76+J77+J78)/3</f>
        <v>91.842650607295653</v>
      </c>
      <c r="L76" s="458">
        <f>(K76+K79)/2</f>
        <v>95.921325303647819</v>
      </c>
      <c r="M76" s="442"/>
      <c r="N76" s="434"/>
    </row>
    <row r="77" spans="1:14" ht="63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47">
        <v>100</v>
      </c>
      <c r="K77" s="456"/>
      <c r="L77" s="461"/>
      <c r="M77" s="442"/>
      <c r="N77" s="435"/>
    </row>
    <row r="78" spans="1:14" ht="47.25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7">
        <v>100</v>
      </c>
      <c r="K78" s="457"/>
      <c r="L78" s="461"/>
      <c r="M78" s="442"/>
      <c r="N78" s="435"/>
    </row>
    <row r="79" spans="1:14" ht="31.5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9">
        <v>2</v>
      </c>
      <c r="I79" s="179">
        <v>2</v>
      </c>
      <c r="J79" s="157">
        <v>100</v>
      </c>
      <c r="K79" s="157">
        <f>J79</f>
        <v>100</v>
      </c>
      <c r="L79" s="462"/>
      <c r="M79" s="442"/>
      <c r="N79" s="436"/>
    </row>
    <row r="80" spans="1:14" ht="63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</v>
      </c>
      <c r="I80" s="147">
        <v>7.5371802498512794</v>
      </c>
      <c r="J80" s="157">
        <v>100</v>
      </c>
      <c r="K80" s="414">
        <f>(J80+J81+J82)/3</f>
        <v>100</v>
      </c>
      <c r="L80" s="458">
        <f>(K80+K83)/2</f>
        <v>95.555555555555557</v>
      </c>
      <c r="M80" s="442"/>
      <c r="N80" s="434"/>
    </row>
    <row r="81" spans="1:14" ht="63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59"/>
      <c r="M81" s="442"/>
      <c r="N81" s="435"/>
    </row>
    <row r="82" spans="1:14" ht="47.25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57"/>
      <c r="L82" s="459"/>
      <c r="M82" s="442"/>
      <c r="N82" s="435"/>
    </row>
    <row r="83" spans="1:14" ht="31.5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225</v>
      </c>
      <c r="I83" s="152">
        <v>205</v>
      </c>
      <c r="J83" s="157">
        <v>91.111111111111114</v>
      </c>
      <c r="K83" s="157">
        <f>J83</f>
        <v>91.111111111111114</v>
      </c>
      <c r="L83" s="460"/>
      <c r="M83" s="442"/>
      <c r="N83" s="436"/>
    </row>
    <row r="84" spans="1:14" ht="63" hidden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47">
        <v>0</v>
      </c>
      <c r="I84" s="134">
        <v>0</v>
      </c>
      <c r="J84" s="135">
        <v>0</v>
      </c>
      <c r="K84" s="414">
        <v>0</v>
      </c>
      <c r="L84" s="452">
        <f>(K84+K87)/2</f>
        <v>0</v>
      </c>
      <c r="M84" s="442"/>
      <c r="N84" s="420"/>
    </row>
    <row r="85" spans="1:14" ht="63" hidden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47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47.25" hidden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47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31.5" hidden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5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63" hidden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47">
        <v>0</v>
      </c>
      <c r="I88" s="134">
        <v>0</v>
      </c>
      <c r="J88" s="135">
        <v>0</v>
      </c>
      <c r="K88" s="414">
        <v>0</v>
      </c>
      <c r="L88" s="452">
        <f>(K88+K91)/2</f>
        <v>0</v>
      </c>
      <c r="M88" s="442"/>
      <c r="N88" s="136"/>
    </row>
    <row r="89" spans="1:14" ht="63" hidden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47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47.25" hidden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47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31.5" hidden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5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63" hidden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47">
        <v>0</v>
      </c>
      <c r="I92" s="134">
        <v>0</v>
      </c>
      <c r="J92" s="135">
        <v>0</v>
      </c>
      <c r="K92" s="414">
        <v>0</v>
      </c>
      <c r="L92" s="452">
        <f>(K92+K95)/2</f>
        <v>0</v>
      </c>
      <c r="M92" s="442"/>
      <c r="N92" s="420"/>
    </row>
    <row r="93" spans="1:14" ht="63" hidden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47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47.25" hidden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47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31.5" hidden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5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63" hidden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47">
        <v>0</v>
      </c>
      <c r="I96" s="134">
        <v>0</v>
      </c>
      <c r="J96" s="135">
        <v>0</v>
      </c>
      <c r="K96" s="414">
        <v>0</v>
      </c>
      <c r="L96" s="452">
        <f>(K96+K99)/2</f>
        <v>0</v>
      </c>
      <c r="M96" s="442"/>
      <c r="N96" s="136"/>
    </row>
    <row r="97" spans="1:14" ht="63" hidden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47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47.25" hidden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47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31.5" hidden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5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63" hidden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f>(K100+K103)/2</f>
        <v>0</v>
      </c>
      <c r="M100" s="442"/>
      <c r="N100" s="434"/>
    </row>
    <row r="101" spans="1:14" ht="63" hidden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47.25" hidden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31.5" hidden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63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11</v>
      </c>
      <c r="I104" s="147">
        <v>10.260162601626016</v>
      </c>
      <c r="J104" s="157">
        <v>100</v>
      </c>
      <c r="K104" s="414">
        <f>(J104+J105+J106)/3</f>
        <v>100</v>
      </c>
      <c r="L104" s="458">
        <f>(K104+K107)/2</f>
        <v>100</v>
      </c>
      <c r="M104" s="442"/>
      <c r="N104" s="434"/>
    </row>
    <row r="105" spans="1:14" ht="63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7">
        <v>100</v>
      </c>
      <c r="K105" s="456"/>
      <c r="L105" s="459"/>
      <c r="M105" s="442"/>
      <c r="N105" s="435"/>
    </row>
    <row r="106" spans="1:14" ht="47.25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7">
        <v>100</v>
      </c>
      <c r="K106" s="457"/>
      <c r="L106" s="459"/>
      <c r="M106" s="442"/>
      <c r="N106" s="435"/>
    </row>
    <row r="107" spans="1:14" ht="31.5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24</v>
      </c>
      <c r="I107" s="152">
        <v>25</v>
      </c>
      <c r="J107" s="157">
        <v>100</v>
      </c>
      <c r="K107" s="157">
        <f>J107</f>
        <v>100</v>
      </c>
      <c r="L107" s="460"/>
      <c r="M107" s="442"/>
      <c r="N107" s="436"/>
    </row>
    <row r="108" spans="1:14" ht="63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12.044502024291495</v>
      </c>
      <c r="I108" s="147">
        <v>11.480660261148065</v>
      </c>
      <c r="J108" s="157">
        <v>100</v>
      </c>
      <c r="K108" s="414">
        <f>(J108+J109+J110)/3</f>
        <v>100</v>
      </c>
      <c r="L108" s="458">
        <f>(K108+K111)/2</f>
        <v>99.5</v>
      </c>
      <c r="M108" s="442"/>
      <c r="N108" s="434"/>
    </row>
    <row r="109" spans="1:14" ht="63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56"/>
      <c r="L109" s="461"/>
      <c r="M109" s="442"/>
      <c r="N109" s="435"/>
    </row>
    <row r="110" spans="1:14" ht="47.25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7"/>
      <c r="L110" s="461"/>
      <c r="M110" s="442"/>
      <c r="N110" s="435"/>
    </row>
    <row r="111" spans="1:14" ht="31.5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5">
        <v>8</v>
      </c>
      <c r="I111" s="175">
        <v>8</v>
      </c>
      <c r="J111" s="157">
        <v>99</v>
      </c>
      <c r="K111" s="157">
        <f>J111</f>
        <v>99</v>
      </c>
      <c r="L111" s="462"/>
      <c r="M111" s="442"/>
      <c r="N111" s="436"/>
    </row>
    <row r="112" spans="1:14" ht="63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10</v>
      </c>
      <c r="I112" s="147">
        <v>16.396761133603238</v>
      </c>
      <c r="J112" s="157">
        <v>60.987654320987659</v>
      </c>
      <c r="K112" s="414">
        <f>(J112+J113+J114)/3</f>
        <v>86.995884773662553</v>
      </c>
      <c r="L112" s="458">
        <f>(K112+K115)/2</f>
        <v>93.497942386831284</v>
      </c>
      <c r="M112" s="442"/>
      <c r="N112" s="434"/>
    </row>
    <row r="113" spans="1:14" ht="63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7">
        <v>100</v>
      </c>
      <c r="K113" s="456"/>
      <c r="L113" s="459"/>
      <c r="M113" s="442"/>
      <c r="N113" s="435"/>
    </row>
    <row r="114" spans="1:14" ht="47.25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7">
        <v>100</v>
      </c>
      <c r="K114" s="457"/>
      <c r="L114" s="459"/>
      <c r="M114" s="442"/>
      <c r="N114" s="435"/>
    </row>
    <row r="115" spans="1:14" ht="31.5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2</v>
      </c>
      <c r="I115" s="152">
        <v>2</v>
      </c>
      <c r="J115" s="157">
        <v>100</v>
      </c>
      <c r="K115" s="157">
        <f>J115</f>
        <v>100</v>
      </c>
      <c r="L115" s="460"/>
      <c r="M115" s="442"/>
      <c r="N115" s="436"/>
    </row>
    <row r="116" spans="1:14" ht="63" hidden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47">
        <v>0</v>
      </c>
      <c r="I116" s="134">
        <v>0</v>
      </c>
      <c r="J116" s="135">
        <v>0</v>
      </c>
      <c r="K116" s="414">
        <v>0</v>
      </c>
      <c r="L116" s="452">
        <f>(K116+K119)/2</f>
        <v>0</v>
      </c>
      <c r="M116" s="442"/>
      <c r="N116" s="420"/>
    </row>
    <row r="117" spans="1:14" ht="63" hidden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47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47.25" hidden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47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31.5" hidden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5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  <row r="340" ht="24.75" customHeight="1" x14ac:dyDescent="0.2"/>
    <row r="341" ht="28.5" customHeight="1" x14ac:dyDescent="0.2"/>
    <row r="342" ht="39" customHeight="1" x14ac:dyDescent="0.2"/>
    <row r="343" ht="48.75" customHeight="1" x14ac:dyDescent="0.2"/>
    <row r="344" ht="27.75" customHeight="1" x14ac:dyDescent="0.2"/>
    <row r="345" ht="37.5" customHeight="1" x14ac:dyDescent="0.2"/>
    <row r="346" ht="28.5" customHeight="1" x14ac:dyDescent="0.2"/>
    <row r="347" ht="39.75" customHeight="1" x14ac:dyDescent="0.2"/>
    <row r="348" ht="32.25" customHeight="1" x14ac:dyDescent="0.2"/>
    <row r="349" ht="45" customHeight="1" x14ac:dyDescent="0.2"/>
    <row r="350" ht="39.75" customHeight="1" x14ac:dyDescent="0.2"/>
    <row r="351" ht="45" customHeight="1" x14ac:dyDescent="0.2"/>
    <row r="352" ht="25.5" customHeight="1" x14ac:dyDescent="0.2"/>
    <row r="353" ht="25.5" customHeight="1" x14ac:dyDescent="0.2"/>
    <row r="354" ht="25.5" customHeight="1" x14ac:dyDescent="0.2"/>
    <row r="355" ht="25.5" customHeight="1" x14ac:dyDescent="0.2"/>
    <row r="356" ht="25.5" customHeight="1" x14ac:dyDescent="0.2"/>
    <row r="357" ht="25.5" customHeight="1" x14ac:dyDescent="0.2"/>
    <row r="358" ht="25.5" customHeight="1" x14ac:dyDescent="0.2"/>
    <row r="359" ht="25.5" customHeight="1" x14ac:dyDescent="0.2"/>
    <row r="360" ht="25.5" customHeight="1" x14ac:dyDescent="0.2"/>
    <row r="361" ht="25.5" customHeight="1" x14ac:dyDescent="0.2"/>
    <row r="362" ht="25.5" customHeight="1" x14ac:dyDescent="0.2"/>
    <row r="363" ht="25.5" customHeight="1" x14ac:dyDescent="0.2"/>
    <row r="364" ht="25.5" customHeight="1" x14ac:dyDescent="0.2"/>
    <row r="365" ht="25.5" customHeight="1" x14ac:dyDescent="0.2"/>
  </sheetData>
  <mergeCells count="140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3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26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8" customWidth="1"/>
    <col min="11" max="11" width="14.28515625" style="128" customWidth="1"/>
    <col min="12" max="12" width="15.5703125" style="128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5">
        <v>9</v>
      </c>
      <c r="K3" s="125">
        <v>10</v>
      </c>
      <c r="L3" s="125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268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63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64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89">
        <v>0</v>
      </c>
      <c r="I7" s="189">
        <v>0</v>
      </c>
      <c r="J7" s="135">
        <v>0</v>
      </c>
      <c r="K7" s="135">
        <v>0</v>
      </c>
      <c r="L7" s="454"/>
      <c r="M7" s="442"/>
      <c r="N7" s="135"/>
    </row>
    <row r="8" spans="1:14" ht="81.75" hidden="1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0</v>
      </c>
      <c r="I8" s="147">
        <v>0</v>
      </c>
      <c r="J8" s="150">
        <v>0</v>
      </c>
      <c r="K8" s="427">
        <v>0</v>
      </c>
      <c r="L8" s="430">
        <v>0</v>
      </c>
      <c r="M8" s="442"/>
      <c r="N8" s="434"/>
    </row>
    <row r="9" spans="1:14" ht="81.75" hidden="1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0</v>
      </c>
      <c r="I9" s="147">
        <v>0</v>
      </c>
      <c r="J9" s="150">
        <v>0</v>
      </c>
      <c r="K9" s="428"/>
      <c r="L9" s="432"/>
      <c r="M9" s="442"/>
      <c r="N9" s="435"/>
    </row>
    <row r="10" spans="1:14" ht="81.75" hidden="1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0</v>
      </c>
      <c r="I10" s="147">
        <v>0</v>
      </c>
      <c r="J10" s="150">
        <v>0</v>
      </c>
      <c r="K10" s="429"/>
      <c r="L10" s="432"/>
      <c r="M10" s="442"/>
      <c r="N10" s="435"/>
    </row>
    <row r="11" spans="1:14" ht="81.75" hidden="1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9">
        <v>0</v>
      </c>
      <c r="I11" s="179">
        <v>0</v>
      </c>
      <c r="J11" s="150">
        <v>0</v>
      </c>
      <c r="K11" s="150">
        <v>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f>(K12+K15)/2</f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f>(K16+K19)/2</f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f>(K20+K23)/2</f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f>(K24+K27)/2</f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f>(K28+K31)/2</f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13</v>
      </c>
      <c r="I32" s="147">
        <v>11.020619527351473</v>
      </c>
      <c r="J32" s="150">
        <f>IF(H32/I32*100&gt;100,100,H32/I32*100)</f>
        <v>100</v>
      </c>
      <c r="K32" s="427">
        <f>(J32+J33+J34)/3</f>
        <v>100</v>
      </c>
      <c r="L32" s="430">
        <f>(K32+K35)/2</f>
        <v>100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2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80</v>
      </c>
      <c r="I34" s="147">
        <v>80.3</v>
      </c>
      <c r="J34" s="150">
        <f>IF(I34/H34*100&gt;100,100,I34/H34*100)</f>
        <v>100</v>
      </c>
      <c r="K34" s="42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171</v>
      </c>
      <c r="I35" s="152">
        <v>172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hidden="1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0</v>
      </c>
      <c r="I36" s="147">
        <v>0</v>
      </c>
      <c r="J36" s="150">
        <v>0</v>
      </c>
      <c r="K36" s="427">
        <v>0</v>
      </c>
      <c r="L36" s="430">
        <f>(K36+K39)/2</f>
        <v>0</v>
      </c>
      <c r="M36" s="442"/>
      <c r="N36" s="434"/>
    </row>
    <row r="37" spans="1:14" ht="81.75" hidden="1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0</v>
      </c>
      <c r="I37" s="147">
        <v>0</v>
      </c>
      <c r="J37" s="150">
        <v>0</v>
      </c>
      <c r="K37" s="468"/>
      <c r="L37" s="432"/>
      <c r="M37" s="442"/>
      <c r="N37" s="435"/>
    </row>
    <row r="38" spans="1:14" ht="81.75" hidden="1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0</v>
      </c>
      <c r="I38" s="147">
        <v>0</v>
      </c>
      <c r="J38" s="150">
        <v>0</v>
      </c>
      <c r="K38" s="469"/>
      <c r="L38" s="432"/>
      <c r="M38" s="442"/>
      <c r="N38" s="435"/>
    </row>
    <row r="39" spans="1:14" ht="81.75" hidden="1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0</v>
      </c>
      <c r="I39" s="152">
        <v>0</v>
      </c>
      <c r="J39" s="150">
        <v>0</v>
      </c>
      <c r="K39" s="150">
        <v>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f>(K40+K43)/2</f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35">
        <v>0</v>
      </c>
      <c r="L43" s="454"/>
      <c r="M43" s="442"/>
      <c r="N43" s="422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13.016599190283401</v>
      </c>
      <c r="I44" s="147">
        <v>12.955465587044534</v>
      </c>
      <c r="J44" s="150">
        <f>IF(H44/I44*100&gt;100,100,H44/I44*100)</f>
        <v>100</v>
      </c>
      <c r="K44" s="427">
        <f>(J44+J45+J46)/3</f>
        <v>83.212499999999991</v>
      </c>
      <c r="L44" s="430">
        <f>(K44+K47)/2</f>
        <v>91.606249999999989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f>IF(I45/H45*100&gt;100,100,I45/H45*100)</f>
        <v>100</v>
      </c>
      <c r="K45" s="428"/>
      <c r="L45" s="432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80</v>
      </c>
      <c r="I46" s="147">
        <v>39.71</v>
      </c>
      <c r="J46" s="150">
        <f>IF(I46/H46*100&gt;100,100,I46/H46*100)</f>
        <v>49.637500000000003</v>
      </c>
      <c r="K46" s="429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6</v>
      </c>
      <c r="I47" s="152">
        <v>6</v>
      </c>
      <c r="J47" s="150">
        <f>IF(I47/H47*100&gt;100,100,I47/H47*100)</f>
        <v>100</v>
      </c>
      <c r="K47" s="150">
        <f>J47</f>
        <v>100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f>(K48+K51)/2</f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f>(K52+K55)/2</f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f>(K56+K59)/2</f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f>(K60+K63)/2</f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30">
        <f>(K64+K67)/2</f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f>(K68+K71)/2</f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f>(K72+K75)/2</f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f>(K76+K79)/2</f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13</v>
      </c>
      <c r="I80" s="147">
        <v>11.4145869841078</v>
      </c>
      <c r="J80" s="157">
        <v>100</v>
      </c>
      <c r="K80" s="414">
        <f>(J80+J81+J82)/3</f>
        <v>100</v>
      </c>
      <c r="L80" s="458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59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57"/>
      <c r="L82" s="45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134</v>
      </c>
      <c r="I83" s="152">
        <v>134</v>
      </c>
      <c r="J83" s="157">
        <v>100</v>
      </c>
      <c r="K83" s="157">
        <f>J83</f>
        <v>100</v>
      </c>
      <c r="L83" s="460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f>(K84+K87)/2</f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f>(K88+K91)/2</f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f>(K92+K95)/2</f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f>(K96+K99)/2</f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12.98582995951417</v>
      </c>
      <c r="I100" s="147">
        <v>2.2287449392712548</v>
      </c>
      <c r="J100" s="150">
        <f>IF(H100/I100*100&gt;100,100,H100/I100*100)</f>
        <v>100</v>
      </c>
      <c r="K100" s="427">
        <f>(J100+J101+J102)/3</f>
        <v>100</v>
      </c>
      <c r="L100" s="430">
        <f>(K100+K103)/2</f>
        <v>100</v>
      </c>
      <c r="M100" s="442"/>
      <c r="N100" s="434"/>
    </row>
    <row r="101" spans="1:14" ht="81.75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100</v>
      </c>
      <c r="I101" s="147">
        <v>100</v>
      </c>
      <c r="J101" s="150">
        <f>IF(I101/H101*100&gt;100,100,I101/H101*100)</f>
        <v>100</v>
      </c>
      <c r="K101" s="428"/>
      <c r="L101" s="432"/>
      <c r="M101" s="442"/>
      <c r="N101" s="435"/>
    </row>
    <row r="102" spans="1:14" ht="81.75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100</v>
      </c>
      <c r="I102" s="147">
        <v>100</v>
      </c>
      <c r="J102" s="150">
        <f>IF(I102/H102*100&gt;100,100,I102/H102*100)</f>
        <v>100</v>
      </c>
      <c r="K102" s="429"/>
      <c r="L102" s="432"/>
      <c r="M102" s="442"/>
      <c r="N102" s="435"/>
    </row>
    <row r="103" spans="1:14" ht="81.75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75">
        <v>1.7</v>
      </c>
      <c r="I103" s="152">
        <v>2</v>
      </c>
      <c r="J103" s="150">
        <f>IF(I103/H103*100&gt;100,100,I103/H103*100)</f>
        <v>100</v>
      </c>
      <c r="K103" s="150">
        <f>J103</f>
        <v>100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30">
        <f>(K104+K107)/2</f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13</v>
      </c>
      <c r="I108" s="147">
        <v>18.118421052631575</v>
      </c>
      <c r="J108" s="150">
        <f>IF(H108/I108*100&gt;100,100,H108/I108*100)</f>
        <v>71.750181554103136</v>
      </c>
      <c r="K108" s="427">
        <v>100</v>
      </c>
      <c r="L108" s="430">
        <f>(K108+K111)/2</f>
        <v>100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2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f>IF(I110/H110*100&gt;100,100,I110/H110*100)</f>
        <v>100</v>
      </c>
      <c r="K110" s="42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4</v>
      </c>
      <c r="I111" s="152">
        <v>4</v>
      </c>
      <c r="J111" s="150">
        <f>IF(I111/H111*100&gt;100,100,I111/H111*100)</f>
        <v>100</v>
      </c>
      <c r="K111" s="150">
        <f>J111</f>
        <v>100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13</v>
      </c>
      <c r="I112" s="147">
        <v>9.6313658640528441</v>
      </c>
      <c r="J112" s="150">
        <f>IF(H112/I112*100&gt;100,100,H112/I112*100)</f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f>IF(I113/H113*100&gt;100,100,I113/H113*100)</f>
        <v>100</v>
      </c>
      <c r="K113" s="42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f>IF(I114/H114*100&gt;100,100,I114/H114*100)</f>
        <v>100</v>
      </c>
      <c r="K114" s="42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37</v>
      </c>
      <c r="I115" s="152">
        <v>38</v>
      </c>
      <c r="J115" s="150">
        <f>IF(I115/H115*100&gt;100,100,I115/H115*100)</f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f>(K116+K119)/2</f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hidden="1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90">
        <v>0</v>
      </c>
      <c r="I121" s="190">
        <v>0</v>
      </c>
      <c r="J121" s="191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91"/>
      <c r="L122" s="192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93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94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94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94"/>
    </row>
    <row r="127" spans="1:14" ht="23.25" x14ac:dyDescent="0.35">
      <c r="A127" s="167"/>
      <c r="B127" s="167"/>
      <c r="C127" s="167"/>
      <c r="D127" s="167"/>
      <c r="E127" s="167"/>
      <c r="F127" s="195"/>
      <c r="G127" s="167"/>
      <c r="H127" s="167"/>
      <c r="I127" s="167"/>
      <c r="J127" s="191"/>
    </row>
    <row r="128" spans="1:14" x14ac:dyDescent="0.2">
      <c r="A128" s="167"/>
      <c r="C128" s="167"/>
      <c r="D128" s="167"/>
      <c r="E128" s="167"/>
      <c r="F128" s="167"/>
      <c r="G128" s="173"/>
      <c r="J128" s="191"/>
    </row>
    <row r="129" spans="1:10" x14ac:dyDescent="0.2">
      <c r="A129" s="167"/>
      <c r="C129" s="167"/>
      <c r="D129" s="167"/>
      <c r="E129" s="167"/>
      <c r="F129" s="167"/>
      <c r="G129" s="173"/>
      <c r="J129" s="191"/>
    </row>
    <row r="130" spans="1:10" x14ac:dyDescent="0.2">
      <c r="A130" s="167"/>
      <c r="C130" s="167"/>
      <c r="D130" s="167"/>
      <c r="E130" s="167"/>
      <c r="F130" s="167"/>
      <c r="G130" s="173"/>
      <c r="J130" s="191"/>
    </row>
    <row r="131" spans="1:10" x14ac:dyDescent="0.2">
      <c r="F131" s="167"/>
      <c r="G131" s="173"/>
      <c r="J131" s="191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269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14</v>
      </c>
      <c r="I8" s="147">
        <v>14.492307692307692</v>
      </c>
      <c r="J8" s="150">
        <f>IF(H8/I8*100&gt;100,100,H8/I8*100)</f>
        <v>96.602972399150744</v>
      </c>
      <c r="K8" s="427">
        <f>(J8+J9+J10)/3</f>
        <v>98.867657466383591</v>
      </c>
      <c r="L8" s="430">
        <f>(K8+K11)/2</f>
        <v>99.433828733191802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68"/>
      <c r="L9" s="432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80</v>
      </c>
      <c r="I10" s="147">
        <v>80</v>
      </c>
      <c r="J10" s="150">
        <f>IF(I10/H10*100&gt;100,100,I10/H10*100)</f>
        <v>100</v>
      </c>
      <c r="K10" s="46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5">
        <v>8</v>
      </c>
      <c r="I11" s="175">
        <v>8</v>
      </c>
      <c r="J11" s="150">
        <f>IF(I11/H11*100&gt;100,100,I11/H11*100)</f>
        <v>100</v>
      </c>
      <c r="K11" s="150">
        <f>J11</f>
        <v>100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11.029068825910931</v>
      </c>
      <c r="I32" s="147">
        <v>11.556662515566627</v>
      </c>
      <c r="J32" s="150">
        <f>IF(H32/I32*100&gt;100,100,H32/I32*100)</f>
        <v>95.43472270696634</v>
      </c>
      <c r="K32" s="427">
        <f>(J32+J33+J34)/3</f>
        <v>98.478240902322113</v>
      </c>
      <c r="L32" s="430">
        <f>(K32+K35)/2</f>
        <v>99.239120451161057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80</v>
      </c>
      <c r="I34" s="147">
        <v>93.75</v>
      </c>
      <c r="J34" s="150">
        <f>IF(I34/H34*100&gt;100,100,I34/H34*100)</f>
        <v>100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5">
        <v>5</v>
      </c>
      <c r="I35" s="175">
        <v>5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10.969118139478248</v>
      </c>
      <c r="I36" s="147">
        <v>10.532141088748434</v>
      </c>
      <c r="J36" s="150">
        <f>IF(H36/I36*100&gt;100,100,H36/I36*100)</f>
        <v>100</v>
      </c>
      <c r="K36" s="427">
        <f>(J36+J37+J38)/3</f>
        <v>98.5</v>
      </c>
      <c r="L36" s="430">
        <f>(K36+K39)/2</f>
        <v>99.25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f>IF(I37/H37*100&gt;100,100,I37/H37*100)</f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70</v>
      </c>
      <c r="I38" s="147">
        <v>66.849999999999994</v>
      </c>
      <c r="J38" s="150">
        <f>IF(I38/H38*100&gt;100,100,I38/H38*100)</f>
        <v>95.5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133</v>
      </c>
      <c r="I39" s="152">
        <v>139</v>
      </c>
      <c r="J39" s="150">
        <f>IF(I39/H39*100&gt;100,100,I39/H39*100)</f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34">
        <v>0</v>
      </c>
      <c r="I43" s="134">
        <v>0</v>
      </c>
      <c r="J43" s="135">
        <v>0</v>
      </c>
      <c r="K43" s="135"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13.996411764705881</v>
      </c>
      <c r="I48" s="147">
        <v>8.5714285714285712</v>
      </c>
      <c r="J48" s="150">
        <f>IF(H48/I48*100&gt;100,100,H48/I48*100)</f>
        <v>100</v>
      </c>
      <c r="K48" s="427">
        <f>(J48+J49+J50)/3</f>
        <v>100</v>
      </c>
      <c r="L48" s="430">
        <f>(K48+K51)/2</f>
        <v>100</v>
      </c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0">
        <f>IF(I49/H49*100&gt;100,100,I49/H49*100)</f>
        <v>100</v>
      </c>
      <c r="K49" s="468"/>
      <c r="L49" s="432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100</v>
      </c>
      <c r="I50" s="147">
        <v>100</v>
      </c>
      <c r="J50" s="150">
        <f>IF(I50/H50*100&gt;100,100,I50/H50*100)</f>
        <v>100</v>
      </c>
      <c r="K50" s="469"/>
      <c r="L50" s="432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5">
        <v>2</v>
      </c>
      <c r="I51" s="175">
        <v>2</v>
      </c>
      <c r="J51" s="150">
        <f>IF(I51/H51*100&gt;100,100,I51/H51*100)</f>
        <v>100</v>
      </c>
      <c r="K51" s="150">
        <f>J51</f>
        <v>100</v>
      </c>
      <c r="L51" s="433"/>
      <c r="M51" s="442"/>
      <c r="N51" s="436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10.957894736842103</v>
      </c>
      <c r="I64" s="147">
        <v>3.546721231608692</v>
      </c>
      <c r="J64" s="150">
        <f>IF(H64/I64*100&gt;100,100,H64/I64*100)</f>
        <v>100</v>
      </c>
      <c r="K64" s="427">
        <f>(J64+J65+J66)/3</f>
        <v>100</v>
      </c>
      <c r="L64" s="430">
        <f>(K64+K67)/2</f>
        <v>100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f>IF(I65/H65*100&gt;100,100,I65/H65*100)</f>
        <v>100</v>
      </c>
      <c r="K65" s="468"/>
      <c r="L65" s="432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80</v>
      </c>
      <c r="I66" s="147">
        <v>82.35</v>
      </c>
      <c r="J66" s="150">
        <f>IF(I66/H66*100&gt;100,100,I66/H66*100)</f>
        <v>100</v>
      </c>
      <c r="K66" s="469"/>
      <c r="L66" s="432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27</v>
      </c>
      <c r="I67" s="152">
        <v>33</v>
      </c>
      <c r="J67" s="150">
        <f>IF(I67/H67*100&gt;100,100,I67/H67*100)</f>
        <v>100</v>
      </c>
      <c r="K67" s="150">
        <f>J67</f>
        <v>100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13.996411764705881</v>
      </c>
      <c r="I76" s="147">
        <v>8.5714285714285712</v>
      </c>
      <c r="J76" s="157">
        <v>100</v>
      </c>
      <c r="K76" s="414">
        <f>(J76+J77+J78)/3</f>
        <v>100</v>
      </c>
      <c r="L76" s="458">
        <f>(K76+K79)/2</f>
        <v>97.5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7">
        <v>100</v>
      </c>
      <c r="K77" s="456"/>
      <c r="L77" s="461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7">
        <v>100</v>
      </c>
      <c r="K78" s="457"/>
      <c r="L78" s="461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5">
        <v>2</v>
      </c>
      <c r="I79" s="175">
        <v>2</v>
      </c>
      <c r="J79" s="157">
        <v>95</v>
      </c>
      <c r="K79" s="157">
        <f>J79</f>
        <v>95</v>
      </c>
      <c r="L79" s="462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10.966396761133602</v>
      </c>
      <c r="I80" s="147">
        <v>0.66673966459908529</v>
      </c>
      <c r="J80" s="157">
        <v>100</v>
      </c>
      <c r="K80" s="414">
        <f>(J80+J81+J82)/3</f>
        <v>100</v>
      </c>
      <c r="L80" s="458">
        <f>(K80+K83)/2</f>
        <v>98.790322580645153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59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57"/>
      <c r="L82" s="45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217</v>
      </c>
      <c r="I83" s="152">
        <v>212</v>
      </c>
      <c r="J83" s="157">
        <v>97.58064516129032</v>
      </c>
      <c r="K83" s="157">
        <f>J83</f>
        <v>97.58064516129032</v>
      </c>
      <c r="L83" s="460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10.9663967611336</v>
      </c>
      <c r="I104" s="147">
        <v>3.546721231608692</v>
      </c>
      <c r="J104" s="157">
        <v>100</v>
      </c>
      <c r="K104" s="414">
        <f>(J104+J105+J106)/3</f>
        <v>100</v>
      </c>
      <c r="L104" s="458">
        <f>(K104+K107)/2</f>
        <v>100</v>
      </c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7">
        <v>100</v>
      </c>
      <c r="K105" s="456"/>
      <c r="L105" s="459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7">
        <v>100</v>
      </c>
      <c r="K106" s="457"/>
      <c r="L106" s="459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27</v>
      </c>
      <c r="I107" s="152">
        <v>33</v>
      </c>
      <c r="J107" s="157">
        <v>100</v>
      </c>
      <c r="K107" s="157">
        <f>J107</f>
        <v>100</v>
      </c>
      <c r="L107" s="460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14.022510121457488</v>
      </c>
      <c r="I108" s="147">
        <v>14.492307692307692</v>
      </c>
      <c r="J108" s="150">
        <f>IF(H108/I108*100&gt;100,100,H108/I108*100)</f>
        <v>96.758297016426411</v>
      </c>
      <c r="K108" s="427">
        <f>(J108+J109+J110)/3</f>
        <v>98.919432338808804</v>
      </c>
      <c r="L108" s="430">
        <f>(K108+K111)/2</f>
        <v>99.459716169404402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f>IF(I110/H110*100&gt;100,100,I110/H110*100)</f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5">
        <v>8</v>
      </c>
      <c r="I111" s="175">
        <v>8</v>
      </c>
      <c r="J111" s="150">
        <f>IF(I111/H111*100&gt;100,100,I111/H111*100)</f>
        <v>100</v>
      </c>
      <c r="K111" s="150">
        <f>J111</f>
        <v>100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11</v>
      </c>
      <c r="I112" s="147">
        <v>9.6244987240247912</v>
      </c>
      <c r="J112" s="150">
        <f>IF(H112/I112*100&gt;100,100,H112/I112*100)</f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f>IF(I113/H113*100&gt;100,100,I113/H113*100)</f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f>IF(I114/H114*100&gt;100,100,I114/H114*100)</f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1</v>
      </c>
      <c r="I115" s="175">
        <v>1</v>
      </c>
      <c r="J115" s="150">
        <f>IF(I115/H115*100&gt;100,100,I115/H115*100)</f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40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3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1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22.855468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270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12.839506172839506</v>
      </c>
      <c r="J8" s="150">
        <f>IF(H8/I8*100&gt;100,100,H8/I8*100)</f>
        <v>77.884615384615387</v>
      </c>
      <c r="K8" s="427">
        <f>(J8+J9+J10)/3</f>
        <v>84.450427350427347</v>
      </c>
      <c r="L8" s="430">
        <f>(K8+K11)/2</f>
        <v>92.225213675213666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68"/>
      <c r="L9" s="432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60</v>
      </c>
      <c r="I10" s="147">
        <v>45.28</v>
      </c>
      <c r="J10" s="150">
        <f>IF(I10/H10*100&gt;100,100,I10/H10*100)</f>
        <v>75.466666666666669</v>
      </c>
      <c r="K10" s="46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3</v>
      </c>
      <c r="I11" s="152">
        <v>5</v>
      </c>
      <c r="J11" s="150">
        <f>IF(I11/H11*100&gt;100,100,I11/H11*100)</f>
        <v>100</v>
      </c>
      <c r="K11" s="150">
        <f>J11</f>
        <v>100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54"/>
      <c r="M31" s="442"/>
      <c r="N31" s="422"/>
    </row>
    <row r="32" spans="1:14" ht="81.75" hidden="1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0</v>
      </c>
      <c r="I32" s="147">
        <v>0</v>
      </c>
      <c r="J32" s="150">
        <v>0</v>
      </c>
      <c r="K32" s="427">
        <v>0</v>
      </c>
      <c r="L32" s="430">
        <v>0</v>
      </c>
      <c r="M32" s="442"/>
      <c r="N32" s="434"/>
    </row>
    <row r="33" spans="1:14" ht="81.75" hidden="1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0</v>
      </c>
      <c r="I33" s="147">
        <v>0</v>
      </c>
      <c r="J33" s="150">
        <v>0</v>
      </c>
      <c r="K33" s="468"/>
      <c r="L33" s="432"/>
      <c r="M33" s="442"/>
      <c r="N33" s="435"/>
    </row>
    <row r="34" spans="1:14" ht="81.75" hidden="1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0</v>
      </c>
      <c r="I34" s="147">
        <v>0</v>
      </c>
      <c r="J34" s="150">
        <v>0</v>
      </c>
      <c r="K34" s="469"/>
      <c r="L34" s="432"/>
      <c r="M34" s="442"/>
      <c r="N34" s="435"/>
    </row>
    <row r="35" spans="1:14" ht="81.75" hidden="1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0</v>
      </c>
      <c r="I35" s="152">
        <v>0</v>
      </c>
      <c r="J35" s="150">
        <v>0</v>
      </c>
      <c r="K35" s="150">
        <v>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10.037938144329898</v>
      </c>
      <c r="I36" s="147">
        <v>9.8875351452671048</v>
      </c>
      <c r="J36" s="157">
        <v>100</v>
      </c>
      <c r="K36" s="414">
        <f>(J36+J37+J38)/3</f>
        <v>94.444444444444457</v>
      </c>
      <c r="L36" s="458">
        <f>(K36+K39)/2</f>
        <v>96.111111111111114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7">
        <v>100</v>
      </c>
      <c r="K37" s="456"/>
      <c r="L37" s="461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60</v>
      </c>
      <c r="I38" s="147">
        <v>50</v>
      </c>
      <c r="J38" s="157">
        <v>83.333333333333343</v>
      </c>
      <c r="K38" s="457"/>
      <c r="L38" s="461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45</v>
      </c>
      <c r="I39" s="152">
        <v>44</v>
      </c>
      <c r="J39" s="157">
        <v>97.777777777777771</v>
      </c>
      <c r="K39" s="157">
        <f>J39</f>
        <v>97.777777777777771</v>
      </c>
      <c r="L39" s="462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35"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30"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10.040837880654813</v>
      </c>
      <c r="I80" s="147">
        <v>10.789775817269923</v>
      </c>
      <c r="J80" s="150">
        <f>IF(H80/I80*100&gt;100,100,H80/I80*100)</f>
        <v>93.058818373071546</v>
      </c>
      <c r="K80" s="427">
        <f>(J80+J81+J82)/3</f>
        <v>97.686272791023839</v>
      </c>
      <c r="L80" s="430">
        <f>(K80+K83)/2</f>
        <v>97.534996860628212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0">
        <f>IF(I81/H81*100&gt;100,100,I81/H81*100)</f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0">
        <f>IF(I82/H82*100&gt;100,100,I82/H82*100)</f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75">
        <v>68.8</v>
      </c>
      <c r="I83" s="152">
        <v>67</v>
      </c>
      <c r="J83" s="150">
        <f>IF(I83/H83*100&gt;100,100,I83/H83*100)</f>
        <v>97.38372093023257</v>
      </c>
      <c r="K83" s="150">
        <f>J83</f>
        <v>97.38372093023257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30"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9.9629629629629655</v>
      </c>
      <c r="I108" s="147">
        <v>14.006734006734007</v>
      </c>
      <c r="J108" s="150">
        <f>IF(H108/I108*100&gt;100,100,H108/I108*100)</f>
        <v>71.129807692307708</v>
      </c>
      <c r="K108" s="427">
        <f>(J108+J109+J110)/3</f>
        <v>90.376602564102583</v>
      </c>
      <c r="L108" s="430">
        <f>(K108+K111)/2</f>
        <v>95.188301282051299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f>IF(I110/H110*100&gt;100,100,I110/H110*100)</f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5">
        <v>3</v>
      </c>
      <c r="I111" s="175">
        <v>5</v>
      </c>
      <c r="J111" s="150">
        <f>IF(I111/H111*100&gt;100,100,I111/H111*100)</f>
        <v>100</v>
      </c>
      <c r="K111" s="150">
        <f>J111</f>
        <v>100</v>
      </c>
      <c r="L111" s="433"/>
      <c r="M111" s="442"/>
      <c r="N111" s="436"/>
    </row>
    <row r="112" spans="1:14" ht="81.75" hidden="1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0</v>
      </c>
      <c r="I112" s="147">
        <v>0</v>
      </c>
      <c r="J112" s="150">
        <v>0</v>
      </c>
      <c r="K112" s="427">
        <v>0</v>
      </c>
      <c r="L112" s="430">
        <v>0</v>
      </c>
      <c r="M112" s="442"/>
      <c r="N112" s="434"/>
    </row>
    <row r="113" spans="1:14" ht="81.75" hidden="1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0</v>
      </c>
      <c r="I113" s="147">
        <v>0</v>
      </c>
      <c r="J113" s="150">
        <v>0</v>
      </c>
      <c r="K113" s="468"/>
      <c r="L113" s="432"/>
      <c r="M113" s="442"/>
      <c r="N113" s="435"/>
    </row>
    <row r="114" spans="1:14" ht="81.75" hidden="1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0</v>
      </c>
      <c r="I114" s="147">
        <v>0</v>
      </c>
      <c r="J114" s="150">
        <v>0</v>
      </c>
      <c r="K114" s="469"/>
      <c r="L114" s="432"/>
      <c r="M114" s="442"/>
      <c r="N114" s="435"/>
    </row>
    <row r="115" spans="1:14" ht="81.75" hidden="1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0</v>
      </c>
      <c r="I115" s="152">
        <v>0</v>
      </c>
      <c r="J115" s="150">
        <v>0</v>
      </c>
      <c r="K115" s="150">
        <v>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autoFilter ref="A3:N126">
    <filterColumn colId="7">
      <customFilters and="1">
        <customFilter operator="notEqual" val="0"/>
      </customFilters>
    </filterColumn>
  </autoFilter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52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36" customWidth="1"/>
    <col min="9" max="9" width="15.42578125" style="36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131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  <c r="I2" s="3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288" t="s">
        <v>132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25">
        <v>0</v>
      </c>
      <c r="I4" s="25">
        <v>0</v>
      </c>
      <c r="J4" s="26">
        <v>0</v>
      </c>
      <c r="K4" s="270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25">
        <v>0</v>
      </c>
      <c r="I5" s="25">
        <v>0</v>
      </c>
      <c r="J5" s="26">
        <v>0</v>
      </c>
      <c r="K5" s="271"/>
      <c r="L5" s="298"/>
      <c r="M5" s="292"/>
      <c r="N5" s="19"/>
    </row>
    <row r="6" spans="1:14" ht="81.75" hidden="1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25">
        <v>0</v>
      </c>
      <c r="I6" s="25">
        <v>0</v>
      </c>
      <c r="J6" s="26">
        <v>0</v>
      </c>
      <c r="K6" s="272"/>
      <c r="L6" s="298"/>
      <c r="M6" s="292"/>
      <c r="N6" s="19"/>
    </row>
    <row r="7" spans="1:14" ht="31.5" hidden="1" customHeight="1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28">
        <v>0</v>
      </c>
      <c r="I7" s="28">
        <v>0</v>
      </c>
      <c r="J7" s="26">
        <v>0</v>
      </c>
      <c r="K7" s="26">
        <v>0</v>
      </c>
      <c r="L7" s="299"/>
      <c r="M7" s="292"/>
      <c r="N7" s="19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25">
        <v>0</v>
      </c>
      <c r="I8" s="25">
        <v>0</v>
      </c>
      <c r="J8" s="26">
        <v>0</v>
      </c>
      <c r="K8" s="270">
        <v>0</v>
      </c>
      <c r="L8" s="297">
        <v>0</v>
      </c>
      <c r="M8" s="292"/>
      <c r="N8" s="19"/>
    </row>
    <row r="9" spans="1:14" ht="81.75" hidden="1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25">
        <v>0</v>
      </c>
      <c r="I9" s="25">
        <v>0</v>
      </c>
      <c r="J9" s="26">
        <v>0</v>
      </c>
      <c r="K9" s="271"/>
      <c r="L9" s="298"/>
      <c r="M9" s="292"/>
      <c r="N9" s="19"/>
    </row>
    <row r="10" spans="1:14" ht="81.75" hidden="1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25">
        <v>0</v>
      </c>
      <c r="I10" s="25">
        <v>0</v>
      </c>
      <c r="J10" s="26">
        <v>0</v>
      </c>
      <c r="K10" s="272"/>
      <c r="L10" s="298"/>
      <c r="M10" s="292"/>
      <c r="N10" s="19"/>
    </row>
    <row r="11" spans="1:14" ht="31.5" hidden="1" customHeight="1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28">
        <v>0</v>
      </c>
      <c r="I11" s="28">
        <v>0</v>
      </c>
      <c r="J11" s="26">
        <v>0</v>
      </c>
      <c r="K11" s="26">
        <v>0</v>
      </c>
      <c r="L11" s="299"/>
      <c r="M11" s="292"/>
      <c r="N11" s="19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11">
        <v>100</v>
      </c>
      <c r="I12" s="11">
        <v>100</v>
      </c>
      <c r="J12" s="12">
        <f>IF(I12/H12*100&gt;100,100,I12/H12*100)</f>
        <v>100</v>
      </c>
      <c r="K12" s="278">
        <f>(J12+J13+J14)/3</f>
        <v>100</v>
      </c>
      <c r="L12" s="281">
        <f>(K12+K15)/2</f>
        <v>100</v>
      </c>
      <c r="M12" s="292"/>
      <c r="N12" s="284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11">
        <v>100</v>
      </c>
      <c r="I13" s="11">
        <v>100</v>
      </c>
      <c r="J13" s="12">
        <f>IF(I13/H13*100&gt;100,100,I13/H13*100)</f>
        <v>100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11">
        <v>100</v>
      </c>
      <c r="I14" s="11">
        <v>100</v>
      </c>
      <c r="J14" s="12">
        <f>IF(I14/H14*100&gt;100,100,I14/H14*100)</f>
        <v>100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103.55555555555556</v>
      </c>
      <c r="I15" s="5">
        <v>108.33333333333333</v>
      </c>
      <c r="J15" s="16">
        <f>IF(I15/H15*100&gt;100,100,I15/H15*100)</f>
        <v>100</v>
      </c>
      <c r="K15" s="17">
        <f>J15</f>
        <v>100</v>
      </c>
      <c r="L15" s="283"/>
      <c r="M15" s="292"/>
      <c r="N15" s="286"/>
    </row>
    <row r="16" spans="1:14" ht="81.75" hidden="1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11">
        <v>0</v>
      </c>
      <c r="I16" s="11">
        <v>0</v>
      </c>
      <c r="J16" s="18">
        <v>0</v>
      </c>
      <c r="K16" s="273">
        <v>0</v>
      </c>
      <c r="L16" s="263">
        <v>0</v>
      </c>
      <c r="M16" s="292"/>
      <c r="N16" s="284"/>
    </row>
    <row r="17" spans="1:14" ht="81.75" hidden="1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11">
        <v>0</v>
      </c>
      <c r="I17" s="11">
        <v>0</v>
      </c>
      <c r="J17" s="18">
        <v>0</v>
      </c>
      <c r="K17" s="274"/>
      <c r="L17" s="276"/>
      <c r="M17" s="292"/>
      <c r="N17" s="285"/>
    </row>
    <row r="18" spans="1:14" ht="81.75" hidden="1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11">
        <v>0</v>
      </c>
      <c r="I18" s="11">
        <v>0</v>
      </c>
      <c r="J18" s="18">
        <v>0</v>
      </c>
      <c r="K18" s="275"/>
      <c r="L18" s="276"/>
      <c r="M18" s="292"/>
      <c r="N18" s="285"/>
    </row>
    <row r="19" spans="1:14" ht="31.5" hidden="1" customHeight="1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22">
        <v>0</v>
      </c>
      <c r="I19" s="22">
        <v>0</v>
      </c>
      <c r="J19" s="18">
        <v>0</v>
      </c>
      <c r="K19" s="18">
        <v>0</v>
      </c>
      <c r="L19" s="277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11">
        <v>0</v>
      </c>
      <c r="I20" s="1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11">
        <v>0</v>
      </c>
      <c r="I21" s="1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11">
        <v>0</v>
      </c>
      <c r="I22" s="1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22">
        <v>0</v>
      </c>
      <c r="I23" s="22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11">
        <v>0</v>
      </c>
      <c r="I24" s="1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11">
        <v>0</v>
      </c>
      <c r="I25" s="1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11">
        <v>0</v>
      </c>
      <c r="I26" s="1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22">
        <v>0</v>
      </c>
      <c r="I27" s="22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11">
        <v>0</v>
      </c>
      <c r="I28" s="1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11">
        <v>0</v>
      </c>
      <c r="I29" s="1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11">
        <v>0</v>
      </c>
      <c r="I30" s="1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22">
        <v>0</v>
      </c>
      <c r="I31" s="22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11">
        <v>0</v>
      </c>
      <c r="I32" s="1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11">
        <v>0</v>
      </c>
      <c r="I33" s="1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11">
        <v>0</v>
      </c>
      <c r="I34" s="1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22">
        <v>0</v>
      </c>
      <c r="I35" s="22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11">
        <v>100</v>
      </c>
      <c r="I36" s="11">
        <v>100</v>
      </c>
      <c r="J36" s="12">
        <f t="shared" ref="J36:J43" si="0">IF(I36/H36*100&gt;100,100,I36/H36*100)</f>
        <v>100</v>
      </c>
      <c r="K36" s="278">
        <f>(J36+J37+J38)/3</f>
        <v>100</v>
      </c>
      <c r="L36" s="281">
        <f>(K36+K39)/2</f>
        <v>98.022598870056498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11">
        <v>100</v>
      </c>
      <c r="I37" s="11">
        <v>100</v>
      </c>
      <c r="J37" s="12">
        <f t="shared" si="0"/>
        <v>100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11">
        <v>100</v>
      </c>
      <c r="I38" s="11">
        <v>100</v>
      </c>
      <c r="J38" s="12">
        <f t="shared" si="0"/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19.666666666666668</v>
      </c>
      <c r="I39" s="5">
        <v>18.888888888888889</v>
      </c>
      <c r="J39" s="16">
        <f t="shared" si="0"/>
        <v>96.045197740112982</v>
      </c>
      <c r="K39" s="17">
        <f>J39</f>
        <v>96.045197740112982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11">
        <v>100</v>
      </c>
      <c r="I40" s="11">
        <v>100</v>
      </c>
      <c r="J40" s="12">
        <f t="shared" si="0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289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11">
        <v>100</v>
      </c>
      <c r="I41" s="11">
        <v>100</v>
      </c>
      <c r="J41" s="12">
        <f t="shared" si="0"/>
        <v>100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11">
        <v>0</v>
      </c>
      <c r="I42" s="1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5">
        <v>0.88888888888888884</v>
      </c>
      <c r="I43" s="5">
        <v>0.88888888888888884</v>
      </c>
      <c r="J43" s="16">
        <f t="shared" si="0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11">
        <v>0</v>
      </c>
      <c r="I44" s="1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11">
        <v>0</v>
      </c>
      <c r="I45" s="1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11">
        <v>0</v>
      </c>
      <c r="I46" s="1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22">
        <v>0</v>
      </c>
      <c r="I47" s="22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11">
        <v>0</v>
      </c>
      <c r="I48" s="11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11">
        <v>0</v>
      </c>
      <c r="I49" s="11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11">
        <v>0</v>
      </c>
      <c r="I50" s="11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22">
        <v>0</v>
      </c>
      <c r="I51" s="22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11">
        <v>100</v>
      </c>
      <c r="I52" s="11">
        <v>100</v>
      </c>
      <c r="J52" s="12">
        <f t="shared" ref="J52:J59" si="1">IF(I52/H52*100&gt;100,100,I52/H52*100)</f>
        <v>100</v>
      </c>
      <c r="K52" s="278">
        <f>(J52+J53+J54)/3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11">
        <v>100</v>
      </c>
      <c r="I53" s="1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11">
        <v>100</v>
      </c>
      <c r="I54" s="11">
        <v>100</v>
      </c>
      <c r="J54" s="12">
        <f t="shared" si="1"/>
        <v>100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0.55555555555555558</v>
      </c>
      <c r="I55" s="5">
        <v>0.55555555555555558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11">
        <v>100</v>
      </c>
      <c r="I56" s="11">
        <v>100</v>
      </c>
      <c r="J56" s="12">
        <f t="shared" si="1"/>
        <v>100</v>
      </c>
      <c r="K56" s="278">
        <f>(J56+J57+J58)/3</f>
        <v>100</v>
      </c>
      <c r="L56" s="281">
        <f>(K56+K59)/2</f>
        <v>100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11">
        <v>99.046296296296305</v>
      </c>
      <c r="I57" s="11">
        <v>100</v>
      </c>
      <c r="J57" s="12">
        <f t="shared" si="1"/>
        <v>100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11">
        <v>100</v>
      </c>
      <c r="I58" s="11">
        <v>100</v>
      </c>
      <c r="J58" s="12">
        <f t="shared" si="1"/>
        <v>100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80.666666666666671</v>
      </c>
      <c r="I59" s="5">
        <v>84.444444444444443</v>
      </c>
      <c r="J59" s="16">
        <f t="shared" si="1"/>
        <v>100</v>
      </c>
      <c r="K59" s="17">
        <f>J59</f>
        <v>100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11">
        <v>0</v>
      </c>
      <c r="I60" s="1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11">
        <v>0</v>
      </c>
      <c r="I61" s="1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11">
        <v>0</v>
      </c>
      <c r="I62" s="1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22">
        <v>0</v>
      </c>
      <c r="I63" s="22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11">
        <v>0</v>
      </c>
      <c r="I64" s="1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11">
        <v>0</v>
      </c>
      <c r="I65" s="1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11">
        <v>0</v>
      </c>
      <c r="I66" s="1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22">
        <v>0</v>
      </c>
      <c r="I67" s="22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11">
        <v>0</v>
      </c>
      <c r="I68" s="1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11">
        <v>0</v>
      </c>
      <c r="I69" s="1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11">
        <v>0</v>
      </c>
      <c r="I70" s="1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22">
        <v>0</v>
      </c>
      <c r="I71" s="22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11">
        <v>0</v>
      </c>
      <c r="I72" s="1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11">
        <v>0</v>
      </c>
      <c r="I73" s="1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11">
        <v>0</v>
      </c>
      <c r="I74" s="1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22">
        <v>0</v>
      </c>
      <c r="I75" s="22">
        <v>0</v>
      </c>
      <c r="J75" s="18">
        <v>0</v>
      </c>
      <c r="K75" s="18">
        <v>0</v>
      </c>
      <c r="L75" s="277"/>
      <c r="M75" s="292"/>
      <c r="N75" s="19"/>
    </row>
    <row r="76" spans="1:14" ht="81.75" hidden="1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11">
        <v>0</v>
      </c>
      <c r="I76" s="11">
        <v>0</v>
      </c>
      <c r="J76" s="18">
        <v>0</v>
      </c>
      <c r="K76" s="273">
        <v>0</v>
      </c>
      <c r="L76" s="263">
        <v>0</v>
      </c>
      <c r="M76" s="292"/>
      <c r="N76" s="284"/>
    </row>
    <row r="77" spans="1:14" ht="81.75" hidden="1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11">
        <v>0</v>
      </c>
      <c r="I77" s="11">
        <v>0</v>
      </c>
      <c r="J77" s="18">
        <v>0</v>
      </c>
      <c r="K77" s="274"/>
      <c r="L77" s="276"/>
      <c r="M77" s="292"/>
      <c r="N77" s="285"/>
    </row>
    <row r="78" spans="1:14" ht="81.75" hidden="1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11">
        <v>0</v>
      </c>
      <c r="I78" s="11">
        <v>0</v>
      </c>
      <c r="J78" s="18">
        <v>0</v>
      </c>
      <c r="K78" s="275"/>
      <c r="L78" s="276"/>
      <c r="M78" s="292"/>
      <c r="N78" s="285"/>
    </row>
    <row r="79" spans="1:14" ht="31.5" hidden="1" customHeight="1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22">
        <v>0</v>
      </c>
      <c r="I79" s="22">
        <v>0</v>
      </c>
      <c r="J79" s="18">
        <v>0</v>
      </c>
      <c r="K79" s="18">
        <v>0</v>
      </c>
      <c r="L79" s="277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11">
        <v>0</v>
      </c>
      <c r="I80" s="11">
        <v>0</v>
      </c>
      <c r="J80" s="18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11">
        <v>0</v>
      </c>
      <c r="I81" s="11">
        <v>0</v>
      </c>
      <c r="J81" s="18">
        <v>0</v>
      </c>
      <c r="K81" s="274"/>
      <c r="L81" s="276"/>
      <c r="M81" s="292"/>
      <c r="N81" s="19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11">
        <v>0</v>
      </c>
      <c r="I82" s="11">
        <v>0</v>
      </c>
      <c r="J82" s="18">
        <v>0</v>
      </c>
      <c r="K82" s="275"/>
      <c r="L82" s="276"/>
      <c r="M82" s="292"/>
      <c r="N82" s="19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22">
        <v>0</v>
      </c>
      <c r="I83" s="22">
        <v>0</v>
      </c>
      <c r="J83" s="18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11">
        <v>0</v>
      </c>
      <c r="I84" s="1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11">
        <v>0</v>
      </c>
      <c r="I85" s="1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11">
        <v>0</v>
      </c>
      <c r="I86" s="1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22">
        <v>0</v>
      </c>
      <c r="I87" s="22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11">
        <v>0</v>
      </c>
      <c r="I88" s="11">
        <v>0</v>
      </c>
      <c r="J88" s="18">
        <v>0</v>
      </c>
      <c r="K88" s="273">
        <v>0</v>
      </c>
      <c r="L88" s="263">
        <v>0</v>
      </c>
      <c r="M88" s="292"/>
      <c r="N88" s="284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11">
        <v>0</v>
      </c>
      <c r="I89" s="11">
        <v>0</v>
      </c>
      <c r="J89" s="18">
        <v>0</v>
      </c>
      <c r="K89" s="274"/>
      <c r="L89" s="276"/>
      <c r="M89" s="292"/>
      <c r="N89" s="285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11">
        <v>0</v>
      </c>
      <c r="I90" s="11">
        <v>0</v>
      </c>
      <c r="J90" s="18">
        <v>0</v>
      </c>
      <c r="K90" s="275"/>
      <c r="L90" s="276"/>
      <c r="M90" s="292"/>
      <c r="N90" s="285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22">
        <v>0</v>
      </c>
      <c r="I91" s="22">
        <v>0</v>
      </c>
      <c r="J91" s="18">
        <v>0</v>
      </c>
      <c r="K91" s="18">
        <v>0</v>
      </c>
      <c r="L91" s="277"/>
      <c r="M91" s="292"/>
      <c r="N91" s="286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11">
        <v>100</v>
      </c>
      <c r="I92" s="11">
        <v>100</v>
      </c>
      <c r="J92" s="12">
        <f>IF(I92/H92*100&gt;100,100,I92/H92*100)</f>
        <v>100</v>
      </c>
      <c r="K92" s="278">
        <f>(J92+J93+J94)/3</f>
        <v>100</v>
      </c>
      <c r="L92" s="281">
        <f>(K92+K95)/2</f>
        <v>97.058823529411768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11">
        <v>89.964157706093189</v>
      </c>
      <c r="I93" s="11">
        <v>100</v>
      </c>
      <c r="J93" s="12">
        <f>IF(I93/H93*100&gt;100,100,I93/H93*100)</f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11">
        <v>100</v>
      </c>
      <c r="I94" s="11">
        <v>100</v>
      </c>
      <c r="J94" s="12">
        <f>IF(I94/H94*100&gt;100,100,I94/H94*100)</f>
        <v>100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18.888888888888889</v>
      </c>
      <c r="I95" s="5">
        <v>17.777777777777779</v>
      </c>
      <c r="J95" s="16">
        <f>IF(I95/H95*100&gt;100,100,I95/H95*100)</f>
        <v>94.117647058823522</v>
      </c>
      <c r="K95" s="17">
        <f>J95</f>
        <v>94.117647058823522</v>
      </c>
      <c r="L95" s="283"/>
      <c r="M95" s="292"/>
      <c r="N95" s="286"/>
    </row>
    <row r="96" spans="1:14" ht="81.75" hidden="1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11">
        <v>0</v>
      </c>
      <c r="I96" s="11">
        <v>0</v>
      </c>
      <c r="J96" s="18">
        <v>0</v>
      </c>
      <c r="K96" s="273">
        <v>0</v>
      </c>
      <c r="L96" s="263">
        <v>0</v>
      </c>
      <c r="M96" s="292"/>
      <c r="N96" s="284"/>
    </row>
    <row r="97" spans="1:14" ht="81.75" hidden="1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11">
        <v>0</v>
      </c>
      <c r="I97" s="11">
        <v>0</v>
      </c>
      <c r="J97" s="18">
        <v>0</v>
      </c>
      <c r="K97" s="274"/>
      <c r="L97" s="276"/>
      <c r="M97" s="292"/>
      <c r="N97" s="285"/>
    </row>
    <row r="98" spans="1:14" ht="81.75" hidden="1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11">
        <v>0</v>
      </c>
      <c r="I98" s="11">
        <v>0</v>
      </c>
      <c r="J98" s="18">
        <v>0</v>
      </c>
      <c r="K98" s="275"/>
      <c r="L98" s="276"/>
      <c r="M98" s="292"/>
      <c r="N98" s="285"/>
    </row>
    <row r="99" spans="1:14" ht="31.5" hidden="1" customHeight="1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22">
        <v>0</v>
      </c>
      <c r="I99" s="22">
        <v>0</v>
      </c>
      <c r="J99" s="18">
        <v>0</v>
      </c>
      <c r="K99" s="18">
        <v>0</v>
      </c>
      <c r="L99" s="277"/>
      <c r="M99" s="292"/>
      <c r="N99" s="286"/>
    </row>
    <row r="100" spans="1:14" ht="81.75" hidden="1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11">
        <v>0</v>
      </c>
      <c r="I100" s="11">
        <v>0</v>
      </c>
      <c r="J100" s="18">
        <v>0</v>
      </c>
      <c r="K100" s="273">
        <v>0</v>
      </c>
      <c r="L100" s="263">
        <v>0</v>
      </c>
      <c r="M100" s="292"/>
      <c r="N100" s="284"/>
    </row>
    <row r="101" spans="1:14" ht="81.75" hidden="1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11">
        <v>0</v>
      </c>
      <c r="I101" s="11">
        <v>0</v>
      </c>
      <c r="J101" s="18">
        <v>0</v>
      </c>
      <c r="K101" s="274"/>
      <c r="L101" s="276"/>
      <c r="M101" s="292"/>
      <c r="N101" s="285"/>
    </row>
    <row r="102" spans="1:14" ht="81.75" hidden="1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11">
        <v>0</v>
      </c>
      <c r="I102" s="11">
        <v>0</v>
      </c>
      <c r="J102" s="18">
        <v>0</v>
      </c>
      <c r="K102" s="275"/>
      <c r="L102" s="276"/>
      <c r="M102" s="292"/>
      <c r="N102" s="285"/>
    </row>
    <row r="103" spans="1:14" ht="31.5" hidden="1" customHeight="1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22">
        <v>0</v>
      </c>
      <c r="I103" s="22">
        <v>0</v>
      </c>
      <c r="J103" s="18">
        <v>0</v>
      </c>
      <c r="K103" s="18">
        <v>0</v>
      </c>
      <c r="L103" s="277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11">
        <v>0</v>
      </c>
      <c r="I104" s="1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11">
        <v>0</v>
      </c>
      <c r="I105" s="1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11">
        <v>0</v>
      </c>
      <c r="I106" s="1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22">
        <v>0</v>
      </c>
      <c r="I107" s="22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11">
        <v>100</v>
      </c>
      <c r="I108" s="1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100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11">
        <v>100</v>
      </c>
      <c r="I109" s="1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11">
        <v>100</v>
      </c>
      <c r="I110" s="1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22</v>
      </c>
      <c r="I111" s="5">
        <v>23.333333333333332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11">
        <v>0</v>
      </c>
      <c r="I112" s="1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11">
        <v>0</v>
      </c>
      <c r="I113" s="1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11">
        <v>0</v>
      </c>
      <c r="I114" s="1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22">
        <v>0</v>
      </c>
      <c r="I115" s="22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11">
        <v>0</v>
      </c>
      <c r="I116" s="1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11">
        <v>0</v>
      </c>
      <c r="I117" s="1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11">
        <v>0</v>
      </c>
      <c r="I118" s="1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22">
        <v>0</v>
      </c>
      <c r="I119" s="22">
        <v>0</v>
      </c>
      <c r="J119" s="18">
        <v>0</v>
      </c>
      <c r="K119" s="18">
        <v>0</v>
      </c>
      <c r="L119" s="277"/>
      <c r="M119" s="292"/>
      <c r="N119" s="19"/>
    </row>
    <row r="120" spans="1:14" ht="81.75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11">
        <v>100</v>
      </c>
      <c r="I120" s="11">
        <v>100</v>
      </c>
      <c r="J120" s="12">
        <f t="shared" ref="J120:J127" si="2">IF(I120/H120*100&gt;100,100,I120/H120*100)</f>
        <v>100</v>
      </c>
      <c r="K120" s="278">
        <f>(J120+J121+J122)/3</f>
        <v>100</v>
      </c>
      <c r="L120" s="281">
        <f>(K120+K123)/2</f>
        <v>100</v>
      </c>
      <c r="M120" s="292"/>
      <c r="N120" s="284"/>
    </row>
    <row r="121" spans="1:14" ht="81.75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11">
        <v>100</v>
      </c>
      <c r="I121" s="11">
        <v>100</v>
      </c>
      <c r="J121" s="12">
        <f t="shared" si="2"/>
        <v>100</v>
      </c>
      <c r="K121" s="279"/>
      <c r="L121" s="282"/>
      <c r="M121" s="292"/>
      <c r="N121" s="285"/>
    </row>
    <row r="122" spans="1:14" ht="81.75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11">
        <v>100</v>
      </c>
      <c r="I122" s="11">
        <v>100</v>
      </c>
      <c r="J122" s="12">
        <f t="shared" si="2"/>
        <v>100</v>
      </c>
      <c r="K122" s="280"/>
      <c r="L122" s="282"/>
      <c r="M122" s="292"/>
      <c r="N122" s="285"/>
    </row>
    <row r="123" spans="1:14" ht="31.5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5">
        <v>1</v>
      </c>
      <c r="I123" s="5">
        <v>1</v>
      </c>
      <c r="J123" s="16">
        <f t="shared" si="2"/>
        <v>100</v>
      </c>
      <c r="K123" s="17">
        <f>J123</f>
        <v>100</v>
      </c>
      <c r="L123" s="283"/>
      <c r="M123" s="292"/>
      <c r="N123" s="286"/>
    </row>
    <row r="124" spans="1:14" ht="81.75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11">
        <v>100</v>
      </c>
      <c r="I124" s="11">
        <v>100</v>
      </c>
      <c r="J124" s="12">
        <f t="shared" si="2"/>
        <v>100</v>
      </c>
      <c r="K124" s="278">
        <f>(J124+J125+J126)/3</f>
        <v>100</v>
      </c>
      <c r="L124" s="281">
        <f>(K124+K127)/2</f>
        <v>100</v>
      </c>
      <c r="M124" s="292"/>
      <c r="N124" s="284"/>
    </row>
    <row r="125" spans="1:14" ht="81.75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11">
        <v>100</v>
      </c>
      <c r="I125" s="11">
        <v>100</v>
      </c>
      <c r="J125" s="12">
        <f t="shared" si="2"/>
        <v>100</v>
      </c>
      <c r="K125" s="279"/>
      <c r="L125" s="282"/>
      <c r="M125" s="292"/>
      <c r="N125" s="285"/>
    </row>
    <row r="126" spans="1:14" ht="81.75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11">
        <v>100</v>
      </c>
      <c r="I126" s="11">
        <v>100</v>
      </c>
      <c r="J126" s="12">
        <f t="shared" si="2"/>
        <v>100</v>
      </c>
      <c r="K126" s="280"/>
      <c r="L126" s="282"/>
      <c r="M126" s="292"/>
      <c r="N126" s="285"/>
    </row>
    <row r="127" spans="1:14" ht="46.5" customHeight="1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5">
        <v>0.55555555555555558</v>
      </c>
      <c r="I127" s="5">
        <v>0.55555555555555558</v>
      </c>
      <c r="J127" s="16">
        <f t="shared" si="2"/>
        <v>100</v>
      </c>
      <c r="K127" s="17">
        <f>J127</f>
        <v>100</v>
      </c>
      <c r="L127" s="283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11">
        <v>0</v>
      </c>
      <c r="I128" s="1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11">
        <v>0</v>
      </c>
      <c r="I129" s="1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11">
        <v>0</v>
      </c>
      <c r="I130" s="1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22">
        <v>0</v>
      </c>
      <c r="I131" s="22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11">
        <v>0</v>
      </c>
      <c r="I132" s="11">
        <v>0</v>
      </c>
      <c r="J132" s="18">
        <v>0</v>
      </c>
      <c r="K132" s="273">
        <v>0</v>
      </c>
      <c r="L132" s="263">
        <v>0</v>
      </c>
      <c r="M132" s="292"/>
      <c r="N132" s="284"/>
    </row>
    <row r="133" spans="1:14" ht="81.75" hidden="1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11">
        <v>0</v>
      </c>
      <c r="I133" s="11">
        <v>0</v>
      </c>
      <c r="J133" s="18">
        <v>0</v>
      </c>
      <c r="K133" s="274"/>
      <c r="L133" s="276"/>
      <c r="M133" s="292"/>
      <c r="N133" s="285"/>
    </row>
    <row r="134" spans="1:14" ht="81.75" hidden="1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11">
        <v>0</v>
      </c>
      <c r="I134" s="11">
        <v>0</v>
      </c>
      <c r="J134" s="18">
        <v>0</v>
      </c>
      <c r="K134" s="275"/>
      <c r="L134" s="276"/>
      <c r="M134" s="292"/>
      <c r="N134" s="285"/>
    </row>
    <row r="135" spans="1:14" ht="31.5" hidden="1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22">
        <v>0</v>
      </c>
      <c r="I135" s="22">
        <v>0</v>
      </c>
      <c r="J135" s="18">
        <v>0</v>
      </c>
      <c r="K135" s="18">
        <v>0</v>
      </c>
      <c r="L135" s="277"/>
      <c r="M135" s="292"/>
      <c r="N135" s="286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11">
        <v>0</v>
      </c>
      <c r="I136" s="11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11">
        <v>0</v>
      </c>
      <c r="I137" s="11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11">
        <v>0</v>
      </c>
      <c r="I138" s="1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22">
        <v>0</v>
      </c>
      <c r="I139" s="22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11">
        <v>0</v>
      </c>
      <c r="I140" s="1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11">
        <v>0</v>
      </c>
      <c r="I141" s="1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11">
        <v>0</v>
      </c>
      <c r="I142" s="1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22">
        <v>0</v>
      </c>
      <c r="I143" s="22">
        <v>0</v>
      </c>
      <c r="J143" s="18">
        <v>0</v>
      </c>
      <c r="K143" s="18">
        <v>0</v>
      </c>
      <c r="L143" s="277"/>
      <c r="M143" s="292"/>
      <c r="N143" s="19"/>
    </row>
    <row r="144" spans="1:14" ht="81.75" hidden="1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11">
        <v>0</v>
      </c>
      <c r="I144" s="11">
        <v>0</v>
      </c>
      <c r="J144" s="18">
        <v>0</v>
      </c>
      <c r="K144" s="273">
        <v>0</v>
      </c>
      <c r="L144" s="263">
        <v>0</v>
      </c>
      <c r="M144" s="292"/>
      <c r="N144" s="19"/>
    </row>
    <row r="145" spans="1:14" ht="81.75" hidden="1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11">
        <v>0</v>
      </c>
      <c r="I145" s="11">
        <v>0</v>
      </c>
      <c r="J145" s="18">
        <v>0</v>
      </c>
      <c r="K145" s="274"/>
      <c r="L145" s="276"/>
      <c r="M145" s="292"/>
      <c r="N145" s="19"/>
    </row>
    <row r="146" spans="1:14" ht="81.75" hidden="1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11">
        <v>0</v>
      </c>
      <c r="I146" s="11">
        <v>0</v>
      </c>
      <c r="J146" s="18">
        <v>0</v>
      </c>
      <c r="K146" s="275"/>
      <c r="L146" s="276"/>
      <c r="M146" s="292"/>
      <c r="N146" s="19"/>
    </row>
    <row r="147" spans="1:14" ht="31.5" hidden="1" customHeight="1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22">
        <v>0</v>
      </c>
      <c r="I147" s="22">
        <v>0</v>
      </c>
      <c r="J147" s="18">
        <v>0</v>
      </c>
      <c r="K147" s="18">
        <v>0</v>
      </c>
      <c r="L147" s="277"/>
      <c r="M147" s="292"/>
      <c r="N147" s="19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11">
        <v>0</v>
      </c>
      <c r="I148" s="1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11">
        <v>0</v>
      </c>
      <c r="I149" s="1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11">
        <v>0</v>
      </c>
      <c r="I150" s="1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22">
        <v>0</v>
      </c>
      <c r="I151" s="22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11">
        <v>0</v>
      </c>
      <c r="I152" s="1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11">
        <v>0</v>
      </c>
      <c r="I153" s="1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11">
        <v>0</v>
      </c>
      <c r="I154" s="1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22">
        <v>0</v>
      </c>
      <c r="I155" s="22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11">
        <v>0</v>
      </c>
      <c r="I156" s="11">
        <v>0</v>
      </c>
      <c r="J156" s="18">
        <v>0</v>
      </c>
      <c r="K156" s="273">
        <v>0</v>
      </c>
      <c r="L156" s="263">
        <v>0</v>
      </c>
      <c r="M156" s="292"/>
      <c r="N156" s="284"/>
    </row>
    <row r="157" spans="1:14" ht="81.75" hidden="1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11">
        <v>0</v>
      </c>
      <c r="I157" s="11">
        <v>0</v>
      </c>
      <c r="J157" s="18">
        <v>0</v>
      </c>
      <c r="K157" s="274"/>
      <c r="L157" s="276"/>
      <c r="M157" s="292"/>
      <c r="N157" s="285"/>
    </row>
    <row r="158" spans="1:14" ht="81.75" hidden="1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11">
        <v>0</v>
      </c>
      <c r="I158" s="11">
        <v>0</v>
      </c>
      <c r="J158" s="18">
        <v>0</v>
      </c>
      <c r="K158" s="275"/>
      <c r="L158" s="276"/>
      <c r="M158" s="292"/>
      <c r="N158" s="285"/>
    </row>
    <row r="159" spans="1:14" ht="81.75" hidden="1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22">
        <v>0</v>
      </c>
      <c r="I159" s="22">
        <v>0</v>
      </c>
      <c r="J159" s="18">
        <v>0</v>
      </c>
      <c r="K159" s="18">
        <v>0</v>
      </c>
      <c r="L159" s="277"/>
      <c r="M159" s="292"/>
      <c r="N159" s="286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11">
        <v>0</v>
      </c>
      <c r="I160" s="11">
        <v>0</v>
      </c>
      <c r="J160" s="18">
        <v>0</v>
      </c>
      <c r="K160" s="273">
        <v>0</v>
      </c>
      <c r="L160" s="263">
        <v>0</v>
      </c>
      <c r="M160" s="292"/>
      <c r="N160" s="284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11">
        <v>0</v>
      </c>
      <c r="I161" s="11">
        <v>0</v>
      </c>
      <c r="J161" s="18">
        <v>0</v>
      </c>
      <c r="K161" s="274"/>
      <c r="L161" s="276"/>
      <c r="M161" s="292"/>
      <c r="N161" s="285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11">
        <v>0</v>
      </c>
      <c r="I162" s="11">
        <v>0</v>
      </c>
      <c r="J162" s="18">
        <v>0</v>
      </c>
      <c r="K162" s="275"/>
      <c r="L162" s="276"/>
      <c r="M162" s="292"/>
      <c r="N162" s="285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22">
        <v>0</v>
      </c>
      <c r="I163" s="22">
        <v>0</v>
      </c>
      <c r="J163" s="18">
        <v>0</v>
      </c>
      <c r="K163" s="18">
        <v>0</v>
      </c>
      <c r="L163" s="277"/>
      <c r="M163" s="292"/>
      <c r="N163" s="286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11">
        <v>0</v>
      </c>
      <c r="I164" s="11">
        <v>0</v>
      </c>
      <c r="J164" s="18">
        <v>0</v>
      </c>
      <c r="K164" s="273">
        <v>0</v>
      </c>
      <c r="L164" s="263">
        <v>0</v>
      </c>
      <c r="M164" s="292"/>
      <c r="N164" s="19"/>
    </row>
    <row r="165" spans="1:14" ht="81.75" hidden="1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11">
        <v>0</v>
      </c>
      <c r="I165" s="11">
        <v>0</v>
      </c>
      <c r="J165" s="18">
        <v>0</v>
      </c>
      <c r="K165" s="274"/>
      <c r="L165" s="276"/>
      <c r="M165" s="292"/>
      <c r="N165" s="19"/>
    </row>
    <row r="166" spans="1:14" ht="81.75" hidden="1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11">
        <v>0</v>
      </c>
      <c r="I166" s="11">
        <v>0</v>
      </c>
      <c r="J166" s="18">
        <v>0</v>
      </c>
      <c r="K166" s="275"/>
      <c r="L166" s="276"/>
      <c r="M166" s="292"/>
      <c r="N166" s="19"/>
    </row>
    <row r="167" spans="1:14" ht="81.75" hidden="1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22">
        <v>0</v>
      </c>
      <c r="I167" s="22">
        <v>0</v>
      </c>
      <c r="J167" s="18">
        <v>0</v>
      </c>
      <c r="K167" s="18">
        <v>0</v>
      </c>
      <c r="L167" s="277"/>
      <c r="M167" s="292"/>
      <c r="N167" s="19"/>
    </row>
    <row r="168" spans="1:14" ht="81.75" hidden="1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11">
        <v>0</v>
      </c>
      <c r="I168" s="11">
        <v>0</v>
      </c>
      <c r="J168" s="18">
        <v>0</v>
      </c>
      <c r="K168" s="273">
        <v>0</v>
      </c>
      <c r="L168" s="263">
        <v>0</v>
      </c>
      <c r="M168" s="292"/>
      <c r="N168" s="284"/>
    </row>
    <row r="169" spans="1:14" ht="81.75" hidden="1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11">
        <v>0</v>
      </c>
      <c r="I169" s="11">
        <v>0</v>
      </c>
      <c r="J169" s="18">
        <v>0</v>
      </c>
      <c r="K169" s="274"/>
      <c r="L169" s="276"/>
      <c r="M169" s="292"/>
      <c r="N169" s="285"/>
    </row>
    <row r="170" spans="1:14" ht="81.75" hidden="1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11">
        <v>0</v>
      </c>
      <c r="I170" s="11">
        <v>0</v>
      </c>
      <c r="J170" s="18">
        <v>0</v>
      </c>
      <c r="K170" s="275"/>
      <c r="L170" s="276"/>
      <c r="M170" s="292"/>
      <c r="N170" s="285"/>
    </row>
    <row r="171" spans="1:14" ht="81.75" hidden="1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22">
        <v>0</v>
      </c>
      <c r="I171" s="22">
        <v>0</v>
      </c>
      <c r="J171" s="18">
        <v>0</v>
      </c>
      <c r="K171" s="18">
        <v>0</v>
      </c>
      <c r="L171" s="277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11">
        <v>0</v>
      </c>
      <c r="I172" s="1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11">
        <v>0</v>
      </c>
      <c r="I173" s="1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11">
        <v>0</v>
      </c>
      <c r="I174" s="1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22">
        <v>0</v>
      </c>
      <c r="I175" s="22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11">
        <v>0</v>
      </c>
      <c r="I176" s="1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11">
        <v>0</v>
      </c>
      <c r="I177" s="1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11">
        <v>0</v>
      </c>
      <c r="I178" s="1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22">
        <v>0</v>
      </c>
      <c r="I179" s="22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11">
        <v>0</v>
      </c>
      <c r="I180" s="1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11">
        <v>0</v>
      </c>
      <c r="I181" s="1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11">
        <v>0</v>
      </c>
      <c r="I182" s="1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22">
        <v>0</v>
      </c>
      <c r="I183" s="22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hidden="1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11">
        <v>0</v>
      </c>
      <c r="I184" s="11">
        <v>0</v>
      </c>
      <c r="J184" s="18">
        <v>0</v>
      </c>
      <c r="K184" s="273">
        <v>0</v>
      </c>
      <c r="L184" s="263">
        <v>0</v>
      </c>
      <c r="M184" s="292"/>
      <c r="N184" s="294"/>
    </row>
    <row r="185" spans="1:14" ht="81.75" hidden="1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11">
        <v>0</v>
      </c>
      <c r="I185" s="11">
        <v>0</v>
      </c>
      <c r="J185" s="18">
        <v>0</v>
      </c>
      <c r="K185" s="274"/>
      <c r="L185" s="276"/>
      <c r="M185" s="292"/>
      <c r="N185" s="295"/>
    </row>
    <row r="186" spans="1:14" ht="81.75" hidden="1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11">
        <v>0</v>
      </c>
      <c r="I186" s="11">
        <v>0</v>
      </c>
      <c r="J186" s="18">
        <v>0</v>
      </c>
      <c r="K186" s="275"/>
      <c r="L186" s="276"/>
      <c r="M186" s="292"/>
      <c r="N186" s="295"/>
    </row>
    <row r="187" spans="1:14" ht="81.75" hidden="1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2">
        <v>0</v>
      </c>
      <c r="I187" s="22">
        <v>0</v>
      </c>
      <c r="J187" s="18">
        <v>0</v>
      </c>
      <c r="K187" s="18">
        <v>0</v>
      </c>
      <c r="L187" s="277"/>
      <c r="M187" s="292"/>
      <c r="N187" s="296"/>
    </row>
    <row r="188" spans="1:14" ht="81.75" hidden="1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11">
        <v>0</v>
      </c>
      <c r="I188" s="11">
        <v>0</v>
      </c>
      <c r="J188" s="18">
        <v>0</v>
      </c>
      <c r="K188" s="273">
        <v>0</v>
      </c>
      <c r="L188" s="263">
        <v>0</v>
      </c>
      <c r="M188" s="292"/>
      <c r="N188" s="263"/>
    </row>
    <row r="189" spans="1:14" ht="81.75" hidden="1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11">
        <v>0</v>
      </c>
      <c r="I189" s="11">
        <v>0</v>
      </c>
      <c r="J189" s="18">
        <v>0</v>
      </c>
      <c r="K189" s="274"/>
      <c r="L189" s="276"/>
      <c r="M189" s="292"/>
      <c r="N189" s="264"/>
    </row>
    <row r="190" spans="1:14" ht="81.75" hidden="1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11">
        <v>0</v>
      </c>
      <c r="I190" s="11">
        <v>0</v>
      </c>
      <c r="J190" s="18">
        <v>0</v>
      </c>
      <c r="K190" s="275"/>
      <c r="L190" s="276"/>
      <c r="M190" s="292"/>
      <c r="N190" s="264"/>
    </row>
    <row r="191" spans="1:14" ht="81.75" hidden="1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2">
        <v>0</v>
      </c>
      <c r="I191" s="22">
        <v>0</v>
      </c>
      <c r="J191" s="18">
        <v>0</v>
      </c>
      <c r="K191" s="18">
        <v>0</v>
      </c>
      <c r="L191" s="277"/>
      <c r="M191" s="292"/>
      <c r="N191" s="265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11">
        <v>19.607843137254903</v>
      </c>
      <c r="I192" s="11">
        <v>19.286403085824492</v>
      </c>
      <c r="J192" s="12">
        <f>IF(I192/H192*100&gt;100,100,I192/H192*100)</f>
        <v>98.360655737704903</v>
      </c>
      <c r="K192" s="278">
        <f>(J192+J193+J194)/2</f>
        <v>99.180327868852459</v>
      </c>
      <c r="L192" s="281">
        <f>(K192+K195)/2</f>
        <v>96.958584987057804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11">
        <v>100</v>
      </c>
      <c r="I193" s="11">
        <v>100</v>
      </c>
      <c r="J193" s="12">
        <f>IF(I193/H193*100&gt;100,100,I193/H193*100)</f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11">
        <v>0</v>
      </c>
      <c r="I194" s="11">
        <v>0</v>
      </c>
      <c r="J194" s="12">
        <v>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5">
        <v>3800</v>
      </c>
      <c r="I195" s="5">
        <v>3600</v>
      </c>
      <c r="J195" s="16">
        <f>IF(I195/H195*100&gt;100,100,I195/H195*100)</f>
        <v>94.73684210526315</v>
      </c>
      <c r="K195" s="17">
        <f>J195</f>
        <v>94.73684210526315</v>
      </c>
      <c r="L195" s="283"/>
      <c r="M195" s="292"/>
      <c r="N195" s="265"/>
    </row>
    <row r="196" spans="1:14" ht="81.75" hidden="1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11">
        <v>0</v>
      </c>
      <c r="I196" s="11">
        <v>0</v>
      </c>
      <c r="J196" s="18">
        <v>0</v>
      </c>
      <c r="K196" s="273">
        <v>0</v>
      </c>
      <c r="L196" s="263">
        <v>0</v>
      </c>
      <c r="M196" s="292"/>
      <c r="N196" s="263"/>
    </row>
    <row r="197" spans="1:14" ht="81.75" hidden="1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11">
        <v>0</v>
      </c>
      <c r="I197" s="11">
        <v>0</v>
      </c>
      <c r="J197" s="18">
        <v>0</v>
      </c>
      <c r="K197" s="274"/>
      <c r="L197" s="276"/>
      <c r="M197" s="292"/>
      <c r="N197" s="264"/>
    </row>
    <row r="198" spans="1:14" ht="81.75" hidden="1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11">
        <v>0</v>
      </c>
      <c r="I198" s="11">
        <v>0</v>
      </c>
      <c r="J198" s="18">
        <v>0</v>
      </c>
      <c r="K198" s="275"/>
      <c r="L198" s="276"/>
      <c r="M198" s="292"/>
      <c r="N198" s="264"/>
    </row>
    <row r="199" spans="1:14" ht="81.75" hidden="1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2">
        <v>0</v>
      </c>
      <c r="I199" s="22">
        <v>0</v>
      </c>
      <c r="J199" s="18">
        <v>0</v>
      </c>
      <c r="K199" s="18">
        <v>0</v>
      </c>
      <c r="L199" s="277"/>
      <c r="M199" s="292"/>
      <c r="N199" s="265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11">
        <v>0</v>
      </c>
      <c r="I200" s="11">
        <v>0</v>
      </c>
      <c r="J200" s="18">
        <v>0</v>
      </c>
      <c r="K200" s="273">
        <v>0</v>
      </c>
      <c r="L200" s="263">
        <v>0</v>
      </c>
      <c r="M200" s="292"/>
      <c r="N200" s="263"/>
    </row>
    <row r="201" spans="1:14" ht="81.75" hidden="1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11">
        <v>0</v>
      </c>
      <c r="I201" s="11">
        <v>0</v>
      </c>
      <c r="J201" s="18">
        <v>0</v>
      </c>
      <c r="K201" s="274"/>
      <c r="L201" s="276"/>
      <c r="M201" s="292"/>
      <c r="N201" s="264"/>
    </row>
    <row r="202" spans="1:14" ht="81.75" hidden="1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11">
        <v>0</v>
      </c>
      <c r="I202" s="11">
        <v>0</v>
      </c>
      <c r="J202" s="18">
        <v>0</v>
      </c>
      <c r="K202" s="275"/>
      <c r="L202" s="276"/>
      <c r="M202" s="292"/>
      <c r="N202" s="264"/>
    </row>
    <row r="203" spans="1:14" ht="81.75" hidden="1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22">
        <v>0</v>
      </c>
      <c r="I203" s="22">
        <v>0</v>
      </c>
      <c r="J203" s="18">
        <v>0</v>
      </c>
      <c r="K203" s="18">
        <v>0</v>
      </c>
      <c r="L203" s="277"/>
      <c r="M203" s="292"/>
      <c r="N203" s="265"/>
    </row>
    <row r="204" spans="1:14" ht="81.75" hidden="1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11">
        <v>0</v>
      </c>
      <c r="I204" s="11">
        <v>0</v>
      </c>
      <c r="J204" s="18">
        <v>0</v>
      </c>
      <c r="K204" s="273">
        <v>0</v>
      </c>
      <c r="L204" s="263">
        <v>0</v>
      </c>
      <c r="M204" s="292"/>
      <c r="N204" s="263"/>
    </row>
    <row r="205" spans="1:14" ht="81.75" hidden="1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11">
        <v>0</v>
      </c>
      <c r="I205" s="11">
        <v>0</v>
      </c>
      <c r="J205" s="18">
        <v>0</v>
      </c>
      <c r="K205" s="274"/>
      <c r="L205" s="276"/>
      <c r="M205" s="292"/>
      <c r="N205" s="264"/>
    </row>
    <row r="206" spans="1:14" ht="81.75" hidden="1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11">
        <v>0</v>
      </c>
      <c r="I206" s="11">
        <v>0</v>
      </c>
      <c r="J206" s="18">
        <v>0</v>
      </c>
      <c r="K206" s="275"/>
      <c r="L206" s="276"/>
      <c r="M206" s="292"/>
      <c r="N206" s="264"/>
    </row>
    <row r="207" spans="1:14" ht="81.75" hidden="1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22">
        <v>0</v>
      </c>
      <c r="I207" s="22">
        <v>0</v>
      </c>
      <c r="J207" s="18">
        <v>0</v>
      </c>
      <c r="K207" s="18">
        <v>0</v>
      </c>
      <c r="L207" s="277"/>
      <c r="M207" s="292"/>
      <c r="N207" s="265"/>
    </row>
    <row r="208" spans="1:14" ht="88.5" hidden="1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11">
        <v>0</v>
      </c>
      <c r="I208" s="11">
        <v>0</v>
      </c>
      <c r="J208" s="18">
        <v>0</v>
      </c>
      <c r="K208" s="273">
        <v>0</v>
      </c>
      <c r="L208" s="23"/>
      <c r="M208" s="292"/>
      <c r="N208" s="294"/>
    </row>
    <row r="209" spans="1:14" ht="72" hidden="1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11">
        <v>0</v>
      </c>
      <c r="I209" s="11">
        <v>0</v>
      </c>
      <c r="J209" s="18">
        <v>0</v>
      </c>
      <c r="K209" s="274"/>
      <c r="L209" s="23"/>
      <c r="M209" s="292"/>
      <c r="N209" s="295"/>
    </row>
    <row r="210" spans="1:14" ht="81.75" hidden="1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11">
        <v>0</v>
      </c>
      <c r="I210" s="11">
        <v>0</v>
      </c>
      <c r="J210" s="18">
        <v>0</v>
      </c>
      <c r="K210" s="275"/>
      <c r="L210" s="23"/>
      <c r="M210" s="292"/>
      <c r="N210" s="295"/>
    </row>
    <row r="211" spans="1:14" ht="60" hidden="1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22">
        <v>0</v>
      </c>
      <c r="I211" s="22">
        <v>0</v>
      </c>
      <c r="J211" s="18">
        <v>0</v>
      </c>
      <c r="K211" s="18">
        <v>0</v>
      </c>
      <c r="L211" s="18">
        <v>0</v>
      </c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11">
        <v>0</v>
      </c>
      <c r="I212" s="11">
        <v>0</v>
      </c>
      <c r="J212" s="18">
        <v>0</v>
      </c>
      <c r="K212" s="273">
        <v>0</v>
      </c>
      <c r="L212" s="23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11">
        <v>0</v>
      </c>
      <c r="I213" s="11">
        <v>0</v>
      </c>
      <c r="J213" s="18">
        <v>0</v>
      </c>
      <c r="K213" s="274"/>
      <c r="L213" s="23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11">
        <v>0</v>
      </c>
      <c r="I214" s="11">
        <v>0</v>
      </c>
      <c r="J214" s="18">
        <v>0</v>
      </c>
      <c r="K214" s="275"/>
      <c r="L214" s="23"/>
      <c r="M214" s="292"/>
      <c r="N214" s="24"/>
    </row>
    <row r="215" spans="1:14" ht="31.5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22">
        <v>0</v>
      </c>
      <c r="I215" s="22">
        <v>0</v>
      </c>
      <c r="J215" s="18">
        <v>0</v>
      </c>
      <c r="K215" s="18">
        <v>0</v>
      </c>
      <c r="L215" s="18">
        <v>0</v>
      </c>
      <c r="M215" s="293"/>
      <c r="N215" s="18"/>
    </row>
    <row r="216" spans="1:14" x14ac:dyDescent="0.25">
      <c r="H216" s="45"/>
      <c r="I216" s="45"/>
      <c r="J216" s="46"/>
      <c r="K216" s="45"/>
      <c r="L216" s="46"/>
    </row>
    <row r="217" spans="1:14" x14ac:dyDescent="0.25">
      <c r="H217" s="45"/>
      <c r="I217" s="45"/>
      <c r="J217" s="46"/>
      <c r="K217" s="45"/>
      <c r="L217" s="46"/>
    </row>
    <row r="218" spans="1:14" x14ac:dyDescent="0.25">
      <c r="H218" s="45"/>
      <c r="I218" s="45"/>
      <c r="J218" s="46"/>
      <c r="K218" s="45"/>
      <c r="L218" s="46"/>
    </row>
    <row r="219" spans="1:14" x14ac:dyDescent="0.25">
      <c r="H219" s="45"/>
      <c r="I219" s="45"/>
      <c r="J219" s="46"/>
      <c r="K219" s="45"/>
      <c r="L219" s="46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47"/>
      <c r="I220" s="47"/>
      <c r="J220" s="48"/>
      <c r="K220" s="45"/>
      <c r="L220" s="46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  <c r="H221" s="45"/>
      <c r="I221" s="45"/>
      <c r="J221" s="46"/>
      <c r="K221" s="45"/>
      <c r="L221" s="46"/>
    </row>
    <row r="222" spans="1:14" ht="15.75" x14ac:dyDescent="0.25">
      <c r="A222" s="31"/>
      <c r="B222" s="32"/>
      <c r="C222" s="31"/>
      <c r="D222" s="37"/>
      <c r="E222" s="31"/>
      <c r="F222" s="37"/>
      <c r="H222" s="45"/>
      <c r="I222" s="45"/>
      <c r="J222" s="46"/>
      <c r="K222" s="45"/>
      <c r="L222" s="46"/>
    </row>
    <row r="223" spans="1:14" ht="15.75" x14ac:dyDescent="0.25">
      <c r="A223" s="31"/>
      <c r="B223" s="32"/>
      <c r="C223" s="31"/>
      <c r="D223" s="37"/>
      <c r="E223" s="31"/>
      <c r="F223" s="37"/>
      <c r="H223" s="45"/>
      <c r="I223" s="45"/>
      <c r="J223" s="46"/>
      <c r="K223" s="45"/>
      <c r="L223" s="46"/>
    </row>
    <row r="224" spans="1:14" ht="15.75" x14ac:dyDescent="0.25">
      <c r="A224" s="31"/>
      <c r="B224" s="32"/>
      <c r="C224" s="31"/>
      <c r="D224" s="37"/>
      <c r="E224" s="31"/>
      <c r="F224" s="37"/>
      <c r="H224" s="45"/>
      <c r="I224" s="45"/>
      <c r="J224" s="46"/>
      <c r="K224" s="45"/>
      <c r="L224" s="46"/>
    </row>
    <row r="225" spans="1:12" ht="15.75" x14ac:dyDescent="0.25">
      <c r="A225" s="31"/>
      <c r="B225" s="32" t="s">
        <v>128</v>
      </c>
      <c r="C225" s="31"/>
      <c r="D225" s="37"/>
      <c r="E225" s="31"/>
      <c r="F225" s="37"/>
      <c r="H225" s="45"/>
      <c r="I225" s="45"/>
      <c r="J225" s="46"/>
      <c r="K225" s="45"/>
      <c r="L225" s="46"/>
    </row>
    <row r="226" spans="1:12" x14ac:dyDescent="0.25">
      <c r="H226" s="45"/>
      <c r="I226" s="45"/>
      <c r="J226" s="46"/>
      <c r="K226" s="45"/>
      <c r="L226" s="46"/>
    </row>
    <row r="227" spans="1:12" x14ac:dyDescent="0.25">
      <c r="H227" s="45"/>
      <c r="I227" s="45"/>
      <c r="J227" s="46"/>
      <c r="K227" s="45"/>
      <c r="L227" s="46"/>
    </row>
    <row r="228" spans="1:12" x14ac:dyDescent="0.25">
      <c r="H228" s="45"/>
      <c r="I228" s="45"/>
      <c r="J228" s="46"/>
      <c r="K228" s="45"/>
      <c r="L228" s="46"/>
    </row>
    <row r="229" spans="1:12" x14ac:dyDescent="0.25">
      <c r="H229" s="45"/>
      <c r="I229" s="45"/>
      <c r="J229" s="46"/>
      <c r="K229" s="45"/>
      <c r="L229" s="46"/>
    </row>
    <row r="230" spans="1:12" x14ac:dyDescent="0.25">
      <c r="H230" s="45"/>
      <c r="I230" s="45"/>
      <c r="J230" s="46"/>
      <c r="K230" s="45"/>
      <c r="L230" s="46"/>
    </row>
    <row r="231" spans="1:12" x14ac:dyDescent="0.25">
      <c r="H231" s="45"/>
      <c r="I231" s="45"/>
      <c r="J231" s="46"/>
      <c r="K231" s="45"/>
      <c r="L231" s="46"/>
    </row>
    <row r="232" spans="1:12" x14ac:dyDescent="0.25">
      <c r="H232" s="45"/>
      <c r="I232" s="45"/>
      <c r="J232" s="46"/>
      <c r="K232" s="45"/>
      <c r="L232" s="46"/>
    </row>
    <row r="233" spans="1:12" x14ac:dyDescent="0.25">
      <c r="H233" s="45"/>
      <c r="I233" s="45"/>
      <c r="J233" s="46"/>
      <c r="K233" s="45"/>
      <c r="L233" s="46"/>
    </row>
    <row r="234" spans="1:12" x14ac:dyDescent="0.25">
      <c r="H234" s="45"/>
      <c r="I234" s="45"/>
      <c r="J234" s="46"/>
      <c r="K234" s="45"/>
      <c r="L234" s="46"/>
    </row>
    <row r="235" spans="1:12" x14ac:dyDescent="0.25">
      <c r="H235" s="45"/>
      <c r="I235" s="45"/>
      <c r="J235" s="46"/>
      <c r="K235" s="45"/>
      <c r="L235" s="46"/>
    </row>
    <row r="236" spans="1:12" x14ac:dyDescent="0.25">
      <c r="H236" s="45"/>
      <c r="I236" s="45"/>
      <c r="J236" s="46"/>
      <c r="K236" s="45"/>
      <c r="L236" s="46"/>
    </row>
    <row r="237" spans="1:12" x14ac:dyDescent="0.25">
      <c r="H237" s="45"/>
      <c r="I237" s="45"/>
      <c r="J237" s="46"/>
      <c r="K237" s="45"/>
      <c r="L237" s="46"/>
    </row>
    <row r="238" spans="1:12" x14ac:dyDescent="0.25">
      <c r="H238" s="45"/>
      <c r="I238" s="45"/>
      <c r="J238" s="46"/>
      <c r="K238" s="45"/>
      <c r="L238" s="46"/>
    </row>
    <row r="239" spans="1:12" x14ac:dyDescent="0.25">
      <c r="H239" s="45"/>
      <c r="I239" s="45"/>
      <c r="J239" s="46"/>
      <c r="K239" s="45"/>
      <c r="L239" s="46"/>
    </row>
    <row r="240" spans="1:12" x14ac:dyDescent="0.25">
      <c r="H240" s="45"/>
      <c r="I240" s="45"/>
      <c r="J240" s="46"/>
      <c r="K240" s="45"/>
      <c r="L240" s="46"/>
    </row>
    <row r="241" spans="8:12" x14ac:dyDescent="0.25">
      <c r="H241" s="45"/>
      <c r="I241" s="45"/>
      <c r="J241" s="46"/>
      <c r="K241" s="45"/>
      <c r="L241" s="46"/>
    </row>
    <row r="242" spans="8:12" x14ac:dyDescent="0.25">
      <c r="H242" s="45"/>
      <c r="I242" s="45"/>
      <c r="J242" s="46"/>
      <c r="K242" s="45"/>
      <c r="L242" s="46"/>
    </row>
    <row r="243" spans="8:12" x14ac:dyDescent="0.25">
      <c r="H243" s="45"/>
      <c r="I243" s="45"/>
      <c r="J243" s="46"/>
      <c r="K243" s="45"/>
      <c r="L243" s="46"/>
    </row>
    <row r="244" spans="8:12" x14ac:dyDescent="0.25">
      <c r="H244" s="45"/>
      <c r="I244" s="45"/>
      <c r="J244" s="46"/>
      <c r="K244" s="45"/>
      <c r="L244" s="46"/>
    </row>
    <row r="245" spans="8:12" x14ac:dyDescent="0.25">
      <c r="H245" s="45"/>
      <c r="I245" s="45"/>
      <c r="J245" s="46"/>
      <c r="K245" s="45"/>
      <c r="L245" s="46"/>
    </row>
    <row r="246" spans="8:12" x14ac:dyDescent="0.25">
      <c r="H246" s="45"/>
      <c r="I246" s="45"/>
      <c r="J246" s="46"/>
      <c r="K246" s="45"/>
      <c r="L246" s="46"/>
    </row>
    <row r="247" spans="8:12" x14ac:dyDescent="0.25">
      <c r="H247" s="45"/>
      <c r="I247" s="45"/>
      <c r="J247" s="46"/>
      <c r="K247" s="45"/>
      <c r="L247" s="46"/>
    </row>
    <row r="248" spans="8:12" x14ac:dyDescent="0.25">
      <c r="H248" s="45"/>
      <c r="I248" s="45"/>
      <c r="J248" s="46"/>
      <c r="K248" s="45"/>
      <c r="L248" s="46"/>
    </row>
    <row r="249" spans="8:12" x14ac:dyDescent="0.25">
      <c r="H249" s="45"/>
      <c r="I249" s="45"/>
      <c r="J249" s="46"/>
      <c r="K249" s="45"/>
      <c r="L249" s="46"/>
    </row>
    <row r="250" spans="8:12" x14ac:dyDescent="0.25">
      <c r="H250" s="45"/>
      <c r="I250" s="45"/>
      <c r="J250" s="46"/>
      <c r="K250" s="45"/>
      <c r="L250" s="46"/>
    </row>
    <row r="251" spans="8:12" x14ac:dyDescent="0.25">
      <c r="H251" s="45"/>
      <c r="I251" s="45"/>
      <c r="J251" s="46"/>
      <c r="K251" s="45"/>
      <c r="L251" s="46"/>
    </row>
    <row r="252" spans="8:12" x14ac:dyDescent="0.25">
      <c r="H252" s="45"/>
      <c r="I252" s="45"/>
      <c r="J252" s="46"/>
      <c r="K252" s="45"/>
      <c r="L252" s="46"/>
    </row>
    <row r="253" spans="8:12" x14ac:dyDescent="0.25">
      <c r="H253" s="45"/>
      <c r="I253" s="45"/>
      <c r="J253" s="46"/>
      <c r="K253" s="45"/>
      <c r="L253" s="46"/>
    </row>
    <row r="254" spans="8:12" x14ac:dyDescent="0.25">
      <c r="H254" s="45"/>
      <c r="I254" s="45"/>
      <c r="J254" s="46"/>
      <c r="K254" s="45"/>
      <c r="L254" s="46"/>
    </row>
    <row r="255" spans="8:12" x14ac:dyDescent="0.25">
      <c r="H255" s="45"/>
      <c r="I255" s="45"/>
      <c r="J255" s="46"/>
      <c r="K255" s="45"/>
      <c r="L255" s="46"/>
    </row>
    <row r="256" spans="8:12" x14ac:dyDescent="0.25">
      <c r="H256" s="45"/>
      <c r="I256" s="45"/>
      <c r="J256" s="46"/>
      <c r="K256" s="45"/>
      <c r="L256" s="46"/>
    </row>
    <row r="257" spans="8:12" x14ac:dyDescent="0.25">
      <c r="H257" s="45"/>
      <c r="I257" s="45"/>
      <c r="J257" s="46"/>
      <c r="K257" s="45"/>
      <c r="L257" s="46"/>
    </row>
    <row r="258" spans="8:12" x14ac:dyDescent="0.25">
      <c r="H258" s="45"/>
      <c r="I258" s="45"/>
      <c r="J258" s="46"/>
      <c r="K258" s="45"/>
      <c r="L258" s="46"/>
    </row>
    <row r="259" spans="8:12" x14ac:dyDescent="0.25">
      <c r="H259" s="45"/>
      <c r="I259" s="45"/>
      <c r="J259" s="46"/>
      <c r="K259" s="45"/>
      <c r="L259" s="46"/>
    </row>
    <row r="260" spans="8:12" x14ac:dyDescent="0.25">
      <c r="H260" s="45"/>
      <c r="I260" s="45"/>
      <c r="J260" s="46"/>
      <c r="K260" s="45"/>
      <c r="L260" s="46"/>
    </row>
    <row r="261" spans="8:12" x14ac:dyDescent="0.25">
      <c r="H261" s="45"/>
      <c r="I261" s="45"/>
      <c r="J261" s="46"/>
      <c r="K261" s="45"/>
      <c r="L261" s="46"/>
    </row>
    <row r="262" spans="8:12" x14ac:dyDescent="0.25">
      <c r="H262" s="45"/>
      <c r="I262" s="45"/>
      <c r="J262" s="46"/>
      <c r="K262" s="45"/>
      <c r="L262" s="46"/>
    </row>
    <row r="263" spans="8:12" x14ac:dyDescent="0.25">
      <c r="H263" s="45"/>
      <c r="I263" s="45"/>
      <c r="J263" s="46"/>
      <c r="K263" s="45"/>
      <c r="L263" s="46"/>
    </row>
    <row r="264" spans="8:12" x14ac:dyDescent="0.25">
      <c r="H264" s="45"/>
      <c r="I264" s="45"/>
      <c r="J264" s="46"/>
      <c r="K264" s="45"/>
      <c r="L264" s="46"/>
    </row>
    <row r="265" spans="8:12" x14ac:dyDescent="0.25">
      <c r="H265" s="45"/>
      <c r="I265" s="45"/>
      <c r="J265" s="46"/>
      <c r="K265" s="45"/>
      <c r="L265" s="46"/>
    </row>
    <row r="266" spans="8:12" x14ac:dyDescent="0.25">
      <c r="H266" s="45"/>
      <c r="I266" s="45"/>
      <c r="J266" s="46"/>
      <c r="K266" s="45"/>
      <c r="L266" s="46"/>
    </row>
    <row r="267" spans="8:12" x14ac:dyDescent="0.25">
      <c r="H267" s="45"/>
      <c r="I267" s="45"/>
      <c r="J267" s="46"/>
      <c r="K267" s="45"/>
      <c r="L267" s="46"/>
    </row>
    <row r="268" spans="8:12" x14ac:dyDescent="0.25">
      <c r="H268" s="45"/>
      <c r="I268" s="45"/>
      <c r="J268" s="46"/>
      <c r="K268" s="45"/>
      <c r="L268" s="46"/>
    </row>
    <row r="269" spans="8:12" x14ac:dyDescent="0.25">
      <c r="H269" s="45"/>
      <c r="I269" s="45"/>
      <c r="J269" s="46"/>
      <c r="K269" s="45"/>
      <c r="L269" s="46"/>
    </row>
    <row r="270" spans="8:12" x14ac:dyDescent="0.25">
      <c r="H270" s="45"/>
      <c r="I270" s="45"/>
      <c r="J270" s="46"/>
      <c r="K270" s="45"/>
      <c r="L270" s="46"/>
    </row>
    <row r="271" spans="8:12" x14ac:dyDescent="0.25">
      <c r="H271" s="45"/>
      <c r="I271" s="45"/>
      <c r="J271" s="46"/>
      <c r="K271" s="45"/>
      <c r="L271" s="46"/>
    </row>
    <row r="272" spans="8:12" x14ac:dyDescent="0.25">
      <c r="H272" s="45"/>
      <c r="I272" s="45"/>
      <c r="J272" s="46"/>
      <c r="K272" s="45"/>
      <c r="L272" s="46"/>
    </row>
    <row r="273" spans="8:12" x14ac:dyDescent="0.25">
      <c r="H273" s="45"/>
      <c r="I273" s="45"/>
      <c r="J273" s="46"/>
      <c r="K273" s="45"/>
      <c r="L273" s="46"/>
    </row>
    <row r="274" spans="8:12" x14ac:dyDescent="0.25">
      <c r="H274" s="45"/>
      <c r="I274" s="45"/>
      <c r="J274" s="46"/>
      <c r="K274" s="45"/>
      <c r="L274" s="46"/>
    </row>
    <row r="275" spans="8:12" x14ac:dyDescent="0.25">
      <c r="H275" s="45"/>
      <c r="I275" s="45"/>
      <c r="J275" s="46"/>
      <c r="K275" s="45"/>
      <c r="L275" s="46"/>
    </row>
    <row r="276" spans="8:12" x14ac:dyDescent="0.25">
      <c r="H276" s="45"/>
      <c r="I276" s="45"/>
      <c r="J276" s="46"/>
      <c r="K276" s="45"/>
      <c r="L276" s="46"/>
    </row>
    <row r="277" spans="8:12" x14ac:dyDescent="0.25">
      <c r="H277" s="45"/>
      <c r="I277" s="45"/>
      <c r="J277" s="46"/>
      <c r="K277" s="45"/>
      <c r="L277" s="46"/>
    </row>
    <row r="278" spans="8:12" x14ac:dyDescent="0.25">
      <c r="H278" s="45"/>
      <c r="I278" s="45"/>
      <c r="J278" s="46"/>
      <c r="K278" s="45"/>
      <c r="L278" s="46"/>
    </row>
    <row r="279" spans="8:12" x14ac:dyDescent="0.25">
      <c r="H279" s="45"/>
      <c r="I279" s="45"/>
      <c r="J279" s="46"/>
      <c r="K279" s="45"/>
      <c r="L279" s="46"/>
    </row>
    <row r="280" spans="8:12" x14ac:dyDescent="0.25">
      <c r="H280" s="45"/>
      <c r="I280" s="45"/>
      <c r="J280" s="46"/>
      <c r="K280" s="45"/>
      <c r="L280" s="46"/>
    </row>
    <row r="281" spans="8:12" x14ac:dyDescent="0.25">
      <c r="H281" s="45"/>
      <c r="I281" s="45"/>
      <c r="J281" s="46"/>
      <c r="K281" s="45"/>
      <c r="L281" s="46"/>
    </row>
    <row r="282" spans="8:12" x14ac:dyDescent="0.25">
      <c r="H282" s="45"/>
      <c r="I282" s="45"/>
      <c r="J282" s="46"/>
      <c r="K282" s="45"/>
      <c r="L282" s="46"/>
    </row>
    <row r="283" spans="8:12" x14ac:dyDescent="0.25">
      <c r="H283" s="45"/>
      <c r="I283" s="45"/>
      <c r="J283" s="46"/>
      <c r="K283" s="45"/>
      <c r="L283" s="46"/>
    </row>
    <row r="284" spans="8:12" x14ac:dyDescent="0.25">
      <c r="H284" s="45"/>
      <c r="I284" s="45"/>
      <c r="J284" s="46"/>
      <c r="K284" s="45"/>
      <c r="L284" s="46"/>
    </row>
    <row r="285" spans="8:12" x14ac:dyDescent="0.25">
      <c r="H285" s="45"/>
      <c r="I285" s="45"/>
      <c r="J285" s="46"/>
      <c r="K285" s="45"/>
      <c r="L285" s="46"/>
    </row>
    <row r="286" spans="8:12" x14ac:dyDescent="0.25">
      <c r="H286" s="45"/>
      <c r="I286" s="45"/>
      <c r="J286" s="46"/>
      <c r="K286" s="45"/>
      <c r="L286" s="46"/>
    </row>
    <row r="287" spans="8:12" x14ac:dyDescent="0.25">
      <c r="H287" s="45"/>
      <c r="I287" s="45"/>
      <c r="J287" s="46"/>
      <c r="K287" s="45"/>
      <c r="L287" s="46"/>
    </row>
    <row r="288" spans="8:12" x14ac:dyDescent="0.25">
      <c r="H288" s="45"/>
      <c r="I288" s="45"/>
      <c r="J288" s="46"/>
      <c r="K288" s="45"/>
      <c r="L288" s="46"/>
    </row>
    <row r="289" spans="8:12" x14ac:dyDescent="0.25">
      <c r="H289" s="45"/>
      <c r="I289" s="45"/>
      <c r="J289" s="46"/>
      <c r="K289" s="45"/>
      <c r="L289" s="46"/>
    </row>
    <row r="290" spans="8:12" x14ac:dyDescent="0.25">
      <c r="H290" s="45"/>
      <c r="I290" s="45"/>
      <c r="J290" s="46"/>
      <c r="K290" s="45"/>
      <c r="L290" s="46"/>
    </row>
    <row r="291" spans="8:12" x14ac:dyDescent="0.25">
      <c r="H291" s="45"/>
      <c r="I291" s="45"/>
      <c r="J291" s="46"/>
      <c r="K291" s="45"/>
      <c r="L291" s="46"/>
    </row>
    <row r="292" spans="8:12" x14ac:dyDescent="0.25">
      <c r="H292" s="45"/>
      <c r="I292" s="45"/>
      <c r="J292" s="46"/>
      <c r="K292" s="45"/>
      <c r="L292" s="46"/>
    </row>
    <row r="293" spans="8:12" x14ac:dyDescent="0.25">
      <c r="H293" s="45"/>
      <c r="I293" s="45"/>
      <c r="J293" s="46"/>
      <c r="K293" s="45"/>
      <c r="L293" s="46"/>
    </row>
    <row r="294" spans="8:12" x14ac:dyDescent="0.25">
      <c r="H294" s="45"/>
      <c r="I294" s="45"/>
      <c r="J294" s="46"/>
      <c r="K294" s="45"/>
      <c r="L294" s="46"/>
    </row>
    <row r="295" spans="8:12" x14ac:dyDescent="0.25">
      <c r="H295" s="45"/>
      <c r="I295" s="45"/>
      <c r="J295" s="46"/>
      <c r="K295" s="45"/>
      <c r="L295" s="46"/>
    </row>
    <row r="296" spans="8:12" x14ac:dyDescent="0.25">
      <c r="H296" s="45"/>
      <c r="I296" s="45"/>
      <c r="J296" s="46"/>
      <c r="K296" s="45"/>
      <c r="L296" s="46"/>
    </row>
    <row r="297" spans="8:12" x14ac:dyDescent="0.25">
      <c r="H297" s="45"/>
      <c r="I297" s="45"/>
      <c r="J297" s="46"/>
      <c r="K297" s="45"/>
      <c r="L297" s="46"/>
    </row>
    <row r="298" spans="8:12" x14ac:dyDescent="0.25">
      <c r="H298" s="45"/>
      <c r="I298" s="45"/>
      <c r="J298" s="46"/>
      <c r="K298" s="45"/>
      <c r="L298" s="46"/>
    </row>
    <row r="299" spans="8:12" x14ac:dyDescent="0.25">
      <c r="H299" s="45"/>
      <c r="I299" s="45"/>
      <c r="J299" s="46"/>
      <c r="K299" s="45"/>
      <c r="L299" s="46"/>
    </row>
    <row r="300" spans="8:12" x14ac:dyDescent="0.25">
      <c r="H300" s="45"/>
      <c r="I300" s="45"/>
      <c r="J300" s="46"/>
      <c r="K300" s="45"/>
      <c r="L300" s="46"/>
    </row>
    <row r="301" spans="8:12" x14ac:dyDescent="0.25">
      <c r="H301" s="45"/>
      <c r="I301" s="45"/>
      <c r="J301" s="46"/>
      <c r="K301" s="45"/>
      <c r="L301" s="46"/>
    </row>
    <row r="302" spans="8:12" x14ac:dyDescent="0.25">
      <c r="H302" s="45"/>
      <c r="I302" s="45"/>
      <c r="J302" s="46"/>
      <c r="K302" s="45"/>
      <c r="L302" s="46"/>
    </row>
    <row r="303" spans="8:12" x14ac:dyDescent="0.25">
      <c r="H303" s="45"/>
      <c r="I303" s="45"/>
      <c r="J303" s="46"/>
      <c r="K303" s="45"/>
      <c r="L303" s="46"/>
    </row>
    <row r="304" spans="8:12" x14ac:dyDescent="0.25">
      <c r="H304" s="45"/>
      <c r="I304" s="45"/>
      <c r="J304" s="46"/>
      <c r="K304" s="45"/>
      <c r="L304" s="46"/>
    </row>
    <row r="305" spans="8:12" x14ac:dyDescent="0.25">
      <c r="H305" s="45"/>
      <c r="I305" s="45"/>
      <c r="J305" s="46"/>
      <c r="K305" s="45"/>
      <c r="L305" s="46"/>
    </row>
    <row r="306" spans="8:12" x14ac:dyDescent="0.25">
      <c r="H306" s="45"/>
      <c r="I306" s="45"/>
      <c r="J306" s="46"/>
      <c r="K306" s="45"/>
      <c r="L306" s="46"/>
    </row>
    <row r="307" spans="8:12" x14ac:dyDescent="0.25">
      <c r="H307" s="45"/>
      <c r="I307" s="45"/>
      <c r="J307" s="46"/>
      <c r="K307" s="45"/>
      <c r="L307" s="46"/>
    </row>
    <row r="308" spans="8:12" x14ac:dyDescent="0.25">
      <c r="H308" s="45"/>
      <c r="I308" s="45"/>
      <c r="J308" s="46"/>
      <c r="K308" s="45"/>
      <c r="L308" s="46"/>
    </row>
    <row r="309" spans="8:12" x14ac:dyDescent="0.25">
      <c r="H309" s="45"/>
      <c r="I309" s="45"/>
      <c r="J309" s="46"/>
      <c r="K309" s="45"/>
      <c r="L309" s="46"/>
    </row>
    <row r="310" spans="8:12" x14ac:dyDescent="0.25">
      <c r="H310" s="45"/>
      <c r="I310" s="45"/>
      <c r="J310" s="46"/>
      <c r="K310" s="45"/>
      <c r="L310" s="46"/>
    </row>
    <row r="311" spans="8:12" x14ac:dyDescent="0.25">
      <c r="H311" s="45"/>
      <c r="I311" s="45"/>
      <c r="J311" s="46"/>
      <c r="K311" s="45"/>
      <c r="L311" s="46"/>
    </row>
    <row r="312" spans="8:12" x14ac:dyDescent="0.25">
      <c r="H312" s="45"/>
      <c r="I312" s="45"/>
      <c r="J312" s="46"/>
      <c r="K312" s="45"/>
      <c r="L312" s="46"/>
    </row>
    <row r="313" spans="8:12" x14ac:dyDescent="0.25">
      <c r="H313" s="45"/>
      <c r="I313" s="45"/>
      <c r="J313" s="46"/>
      <c r="K313" s="45"/>
      <c r="L313" s="46"/>
    </row>
    <row r="314" spans="8:12" x14ac:dyDescent="0.25">
      <c r="H314" s="45"/>
      <c r="I314" s="45"/>
      <c r="J314" s="46"/>
      <c r="K314" s="45"/>
      <c r="L314" s="46"/>
    </row>
    <row r="315" spans="8:12" x14ac:dyDescent="0.25">
      <c r="H315" s="45"/>
      <c r="I315" s="45"/>
      <c r="J315" s="46"/>
      <c r="K315" s="45"/>
      <c r="L315" s="46"/>
    </row>
    <row r="316" spans="8:12" x14ac:dyDescent="0.25">
      <c r="H316" s="45"/>
      <c r="I316" s="45"/>
      <c r="J316" s="46"/>
      <c r="K316" s="45"/>
      <c r="L316" s="46"/>
    </row>
    <row r="317" spans="8:12" x14ac:dyDescent="0.25">
      <c r="H317" s="45"/>
      <c r="I317" s="45"/>
      <c r="J317" s="46"/>
      <c r="K317" s="45"/>
      <c r="L317" s="46"/>
    </row>
    <row r="318" spans="8:12" x14ac:dyDescent="0.25">
      <c r="H318" s="45"/>
      <c r="I318" s="45"/>
      <c r="J318" s="46"/>
      <c r="K318" s="45"/>
      <c r="L318" s="46"/>
    </row>
    <row r="319" spans="8:12" x14ac:dyDescent="0.25">
      <c r="H319" s="45"/>
      <c r="I319" s="45"/>
      <c r="J319" s="46"/>
      <c r="K319" s="45"/>
      <c r="L319" s="46"/>
    </row>
    <row r="320" spans="8:12" x14ac:dyDescent="0.25">
      <c r="H320" s="45"/>
      <c r="I320" s="45"/>
      <c r="J320" s="46"/>
      <c r="K320" s="45"/>
      <c r="L320" s="46"/>
    </row>
    <row r="321" spans="8:12" x14ac:dyDescent="0.25">
      <c r="H321" s="45"/>
      <c r="I321" s="45"/>
      <c r="J321" s="46"/>
      <c r="K321" s="45"/>
      <c r="L321" s="46"/>
    </row>
    <row r="322" spans="8:12" x14ac:dyDescent="0.25">
      <c r="H322" s="45"/>
      <c r="I322" s="45"/>
      <c r="J322" s="46"/>
      <c r="K322" s="45"/>
      <c r="L322" s="46"/>
    </row>
    <row r="323" spans="8:12" x14ac:dyDescent="0.25">
      <c r="H323" s="45"/>
      <c r="I323" s="45"/>
      <c r="J323" s="46"/>
      <c r="K323" s="45"/>
      <c r="L323" s="46"/>
    </row>
    <row r="324" spans="8:12" x14ac:dyDescent="0.25">
      <c r="H324" s="45"/>
      <c r="I324" s="45"/>
      <c r="J324" s="46"/>
      <c r="K324" s="45"/>
      <c r="L324" s="46"/>
    </row>
    <row r="325" spans="8:12" x14ac:dyDescent="0.25">
      <c r="H325" s="45"/>
      <c r="I325" s="45"/>
      <c r="J325" s="46"/>
      <c r="K325" s="45"/>
      <c r="L325" s="46"/>
    </row>
    <row r="326" spans="8:12" x14ac:dyDescent="0.25">
      <c r="H326" s="45"/>
      <c r="I326" s="45"/>
      <c r="J326" s="46"/>
      <c r="K326" s="45"/>
      <c r="L326" s="46"/>
    </row>
    <row r="327" spans="8:12" x14ac:dyDescent="0.25">
      <c r="H327" s="45"/>
      <c r="I327" s="45"/>
      <c r="J327" s="46"/>
      <c r="K327" s="45"/>
      <c r="L327" s="46"/>
    </row>
    <row r="328" spans="8:12" x14ac:dyDescent="0.25">
      <c r="H328" s="45"/>
      <c r="I328" s="45"/>
      <c r="J328" s="46"/>
      <c r="K328" s="45"/>
      <c r="L328" s="46"/>
    </row>
    <row r="329" spans="8:12" x14ac:dyDescent="0.25">
      <c r="H329" s="45"/>
      <c r="I329" s="45"/>
      <c r="J329" s="46"/>
      <c r="K329" s="45"/>
      <c r="L329" s="46"/>
    </row>
    <row r="330" spans="8:12" x14ac:dyDescent="0.25">
      <c r="H330" s="45"/>
      <c r="I330" s="45"/>
      <c r="J330" s="46"/>
      <c r="K330" s="45"/>
      <c r="L330" s="46"/>
    </row>
    <row r="331" spans="8:12" x14ac:dyDescent="0.25">
      <c r="H331" s="45"/>
      <c r="I331" s="45"/>
      <c r="J331" s="46"/>
      <c r="K331" s="45"/>
      <c r="L331" s="46"/>
    </row>
    <row r="332" spans="8:12" x14ac:dyDescent="0.25">
      <c r="H332" s="45"/>
      <c r="I332" s="45"/>
      <c r="J332" s="46"/>
      <c r="K332" s="45"/>
      <c r="L332" s="46"/>
    </row>
    <row r="333" spans="8:12" x14ac:dyDescent="0.25">
      <c r="H333" s="45"/>
      <c r="I333" s="45"/>
      <c r="J333" s="46"/>
      <c r="K333" s="45"/>
      <c r="L333" s="46"/>
    </row>
    <row r="334" spans="8:12" x14ac:dyDescent="0.25">
      <c r="H334" s="45"/>
      <c r="I334" s="45"/>
      <c r="J334" s="46"/>
      <c r="K334" s="45"/>
      <c r="L334" s="46"/>
    </row>
    <row r="335" spans="8:12" x14ac:dyDescent="0.25">
      <c r="H335" s="45"/>
      <c r="I335" s="45"/>
      <c r="J335" s="46"/>
      <c r="K335" s="45"/>
      <c r="L335" s="46"/>
    </row>
    <row r="336" spans="8:12" x14ac:dyDescent="0.25">
      <c r="H336" s="45"/>
      <c r="I336" s="45"/>
      <c r="J336" s="46"/>
      <c r="K336" s="45"/>
      <c r="L336" s="46"/>
    </row>
    <row r="337" spans="11:11" x14ac:dyDescent="0.25">
      <c r="K337" s="36"/>
    </row>
    <row r="338" spans="11:11" x14ac:dyDescent="0.25">
      <c r="K338" s="36"/>
    </row>
    <row r="339" spans="11:11" x14ac:dyDescent="0.25">
      <c r="K339" s="36"/>
    </row>
    <row r="340" spans="11:11" x14ac:dyDescent="0.25">
      <c r="K340" s="36"/>
    </row>
    <row r="341" spans="11:11" x14ac:dyDescent="0.25">
      <c r="K341" s="36"/>
    </row>
    <row r="342" spans="11:11" x14ac:dyDescent="0.25">
      <c r="K342" s="36"/>
    </row>
    <row r="343" spans="11:11" x14ac:dyDescent="0.25">
      <c r="K343" s="36"/>
    </row>
    <row r="344" spans="11:11" x14ac:dyDescent="0.25">
      <c r="K344" s="36"/>
    </row>
    <row r="345" spans="11:11" x14ac:dyDescent="0.25">
      <c r="K345" s="36"/>
    </row>
    <row r="346" spans="11:11" x14ac:dyDescent="0.25">
      <c r="K346" s="36"/>
    </row>
    <row r="347" spans="11:11" x14ac:dyDescent="0.25">
      <c r="K347" s="36"/>
    </row>
    <row r="348" spans="11:11" x14ac:dyDescent="0.25">
      <c r="K348" s="36"/>
    </row>
    <row r="349" spans="11:11" x14ac:dyDescent="0.25">
      <c r="K349" s="36"/>
    </row>
    <row r="350" spans="11:11" x14ac:dyDescent="0.25">
      <c r="K350" s="36"/>
    </row>
    <row r="351" spans="11:11" x14ac:dyDescent="0.25">
      <c r="K351" s="36"/>
    </row>
    <row r="352" spans="11:11" x14ac:dyDescent="0.25">
      <c r="K352" s="36"/>
    </row>
    <row r="353" spans="11:11" x14ac:dyDescent="0.25">
      <c r="K353" s="36"/>
    </row>
    <row r="354" spans="11:11" x14ac:dyDescent="0.25">
      <c r="K354" s="36"/>
    </row>
    <row r="355" spans="11:11" x14ac:dyDescent="0.25">
      <c r="K355" s="36"/>
    </row>
    <row r="356" spans="11:11" x14ac:dyDescent="0.25">
      <c r="K356" s="36"/>
    </row>
    <row r="357" spans="11:11" x14ac:dyDescent="0.25">
      <c r="K357" s="36"/>
    </row>
    <row r="358" spans="11:11" x14ac:dyDescent="0.25">
      <c r="K358" s="36"/>
    </row>
    <row r="359" spans="11:11" x14ac:dyDescent="0.25">
      <c r="K359" s="36"/>
    </row>
    <row r="360" spans="11:11" x14ac:dyDescent="0.25">
      <c r="K360" s="36"/>
    </row>
    <row r="361" spans="11:11" x14ac:dyDescent="0.25">
      <c r="K361" s="36"/>
    </row>
    <row r="362" spans="11:11" x14ac:dyDescent="0.25">
      <c r="K362" s="36"/>
    </row>
    <row r="363" spans="11:11" x14ac:dyDescent="0.25">
      <c r="K363" s="36"/>
    </row>
    <row r="364" spans="11:11" x14ac:dyDescent="0.25">
      <c r="K364" s="36"/>
    </row>
    <row r="365" spans="11:11" x14ac:dyDescent="0.25">
      <c r="K365" s="36"/>
    </row>
    <row r="366" spans="11:11" x14ac:dyDescent="0.25">
      <c r="K366" s="36"/>
    </row>
    <row r="367" spans="11:11" x14ac:dyDescent="0.25">
      <c r="K367" s="36"/>
    </row>
    <row r="368" spans="11:11" x14ac:dyDescent="0.25">
      <c r="K368" s="36"/>
    </row>
    <row r="369" spans="11:11" x14ac:dyDescent="0.25">
      <c r="K369" s="36"/>
    </row>
    <row r="370" spans="11:11" x14ac:dyDescent="0.25">
      <c r="K370" s="36"/>
    </row>
    <row r="371" spans="11:11" x14ac:dyDescent="0.25">
      <c r="K371" s="36"/>
    </row>
    <row r="372" spans="11:11" x14ac:dyDescent="0.25">
      <c r="K372" s="36"/>
    </row>
    <row r="373" spans="11:11" x14ac:dyDescent="0.25">
      <c r="K373" s="36"/>
    </row>
    <row r="374" spans="11:11" x14ac:dyDescent="0.25">
      <c r="K374" s="36"/>
    </row>
    <row r="375" spans="11:11" x14ac:dyDescent="0.25">
      <c r="K375" s="36"/>
    </row>
    <row r="376" spans="11:11" x14ac:dyDescent="0.25">
      <c r="K376" s="36"/>
    </row>
    <row r="377" spans="11:11" x14ac:dyDescent="0.25">
      <c r="K377" s="36"/>
    </row>
    <row r="378" spans="11:11" x14ac:dyDescent="0.25">
      <c r="K378" s="36"/>
    </row>
    <row r="379" spans="11:11" x14ac:dyDescent="0.25">
      <c r="K379" s="36"/>
    </row>
    <row r="380" spans="11:11" x14ac:dyDescent="0.25">
      <c r="K380" s="36"/>
    </row>
    <row r="381" spans="11:11" x14ac:dyDescent="0.25">
      <c r="K381" s="36"/>
    </row>
    <row r="382" spans="11:11" x14ac:dyDescent="0.25">
      <c r="K382" s="36"/>
    </row>
    <row r="383" spans="11:11" x14ac:dyDescent="0.25">
      <c r="K383" s="36"/>
    </row>
    <row r="384" spans="11:11" x14ac:dyDescent="0.25">
      <c r="K384" s="36"/>
    </row>
    <row r="385" spans="11:11" x14ac:dyDescent="0.25">
      <c r="K385" s="36"/>
    </row>
    <row r="386" spans="11:11" x14ac:dyDescent="0.25">
      <c r="K386" s="36"/>
    </row>
    <row r="387" spans="11:11" x14ac:dyDescent="0.25">
      <c r="K387" s="36"/>
    </row>
    <row r="388" spans="11:11" x14ac:dyDescent="0.25">
      <c r="K388" s="36"/>
    </row>
    <row r="389" spans="11:11" x14ac:dyDescent="0.25">
      <c r="K389" s="36"/>
    </row>
    <row r="390" spans="11:11" x14ac:dyDescent="0.25">
      <c r="K390" s="36"/>
    </row>
    <row r="391" spans="11:11" x14ac:dyDescent="0.25">
      <c r="K391" s="36"/>
    </row>
    <row r="392" spans="11:11" x14ac:dyDescent="0.25">
      <c r="K392" s="36"/>
    </row>
    <row r="393" spans="11:11" x14ac:dyDescent="0.25">
      <c r="K393" s="36"/>
    </row>
    <row r="394" spans="11:11" x14ac:dyDescent="0.25">
      <c r="K394" s="36"/>
    </row>
    <row r="395" spans="11:11" x14ac:dyDescent="0.25">
      <c r="K395" s="36"/>
    </row>
    <row r="396" spans="11:11" x14ac:dyDescent="0.25">
      <c r="K396" s="36"/>
    </row>
    <row r="397" spans="11:11" x14ac:dyDescent="0.25">
      <c r="K397" s="36"/>
    </row>
    <row r="398" spans="11:11" x14ac:dyDescent="0.25">
      <c r="K398" s="36"/>
    </row>
    <row r="399" spans="11:11" x14ac:dyDescent="0.25">
      <c r="K399" s="36"/>
    </row>
    <row r="400" spans="11:11" x14ac:dyDescent="0.25">
      <c r="K400" s="36"/>
    </row>
    <row r="401" spans="11:11" x14ac:dyDescent="0.25">
      <c r="K401" s="36"/>
    </row>
    <row r="402" spans="11:11" x14ac:dyDescent="0.25">
      <c r="K402" s="36"/>
    </row>
    <row r="403" spans="11:11" x14ac:dyDescent="0.25">
      <c r="K403" s="36"/>
    </row>
    <row r="404" spans="11:11" x14ac:dyDescent="0.25">
      <c r="K404" s="36"/>
    </row>
    <row r="405" spans="11:11" x14ac:dyDescent="0.25">
      <c r="K405" s="36"/>
    </row>
    <row r="406" spans="11:11" x14ac:dyDescent="0.25">
      <c r="K406" s="36"/>
    </row>
    <row r="407" spans="11:11" x14ac:dyDescent="0.25">
      <c r="K407" s="36"/>
    </row>
    <row r="408" spans="11:11" x14ac:dyDescent="0.25">
      <c r="K408" s="36"/>
    </row>
    <row r="409" spans="11:11" x14ac:dyDescent="0.25">
      <c r="K409" s="36"/>
    </row>
    <row r="410" spans="11:11" x14ac:dyDescent="0.25">
      <c r="K410" s="36"/>
    </row>
    <row r="411" spans="11:11" x14ac:dyDescent="0.25">
      <c r="K411" s="36"/>
    </row>
    <row r="412" spans="11:11" x14ac:dyDescent="0.25">
      <c r="K412" s="36"/>
    </row>
    <row r="413" spans="11:11" x14ac:dyDescent="0.25">
      <c r="K413" s="36"/>
    </row>
    <row r="414" spans="11:11" x14ac:dyDescent="0.25">
      <c r="K414" s="36"/>
    </row>
    <row r="415" spans="11:11" x14ac:dyDescent="0.25">
      <c r="K415" s="36"/>
    </row>
    <row r="416" spans="11:11" x14ac:dyDescent="0.25">
      <c r="K416" s="36"/>
    </row>
    <row r="417" spans="11:11" x14ac:dyDescent="0.25">
      <c r="K417" s="36"/>
    </row>
    <row r="418" spans="11:11" x14ac:dyDescent="0.25">
      <c r="K418" s="36"/>
    </row>
    <row r="419" spans="11:11" x14ac:dyDescent="0.25">
      <c r="K419" s="36"/>
    </row>
    <row r="420" spans="11:11" x14ac:dyDescent="0.25">
      <c r="K420" s="36"/>
    </row>
    <row r="421" spans="11:11" x14ac:dyDescent="0.25">
      <c r="K421" s="36"/>
    </row>
    <row r="422" spans="11:11" x14ac:dyDescent="0.25">
      <c r="K422" s="36"/>
    </row>
    <row r="423" spans="11:11" x14ac:dyDescent="0.25">
      <c r="K423" s="36"/>
    </row>
    <row r="424" spans="11:11" x14ac:dyDescent="0.25">
      <c r="K424" s="36"/>
    </row>
    <row r="425" spans="11:11" x14ac:dyDescent="0.25">
      <c r="K425" s="36"/>
    </row>
    <row r="426" spans="11:11" x14ac:dyDescent="0.25">
      <c r="K426" s="36"/>
    </row>
    <row r="427" spans="11:11" x14ac:dyDescent="0.25">
      <c r="K427" s="36"/>
    </row>
    <row r="428" spans="11:11" x14ac:dyDescent="0.25">
      <c r="K428" s="36"/>
    </row>
    <row r="429" spans="11:11" x14ac:dyDescent="0.25">
      <c r="K429" s="36"/>
    </row>
    <row r="430" spans="11:11" x14ac:dyDescent="0.25">
      <c r="K430" s="36"/>
    </row>
    <row r="431" spans="11:11" x14ac:dyDescent="0.25">
      <c r="K431" s="36"/>
    </row>
    <row r="432" spans="11:11" x14ac:dyDescent="0.25">
      <c r="K432" s="36"/>
    </row>
    <row r="433" spans="11:11" x14ac:dyDescent="0.25">
      <c r="K433" s="36"/>
    </row>
    <row r="434" spans="11:11" x14ac:dyDescent="0.25">
      <c r="K434" s="36"/>
    </row>
    <row r="435" spans="11:11" x14ac:dyDescent="0.25">
      <c r="K435" s="36"/>
    </row>
    <row r="436" spans="11:11" x14ac:dyDescent="0.25">
      <c r="K436" s="36"/>
    </row>
    <row r="437" spans="11:11" x14ac:dyDescent="0.25">
      <c r="K437" s="36"/>
    </row>
    <row r="438" spans="11:11" x14ac:dyDescent="0.25">
      <c r="K438" s="36"/>
    </row>
    <row r="439" spans="11:11" x14ac:dyDescent="0.25">
      <c r="K439" s="36"/>
    </row>
    <row r="440" spans="11:11" x14ac:dyDescent="0.25">
      <c r="K440" s="36"/>
    </row>
    <row r="441" spans="11:11" x14ac:dyDescent="0.25">
      <c r="K441" s="36"/>
    </row>
    <row r="442" spans="11:11" x14ac:dyDescent="0.25">
      <c r="K442" s="36"/>
    </row>
    <row r="443" spans="11:11" x14ac:dyDescent="0.25">
      <c r="K443" s="36"/>
    </row>
    <row r="444" spans="11:11" x14ac:dyDescent="0.25">
      <c r="K444" s="36"/>
    </row>
    <row r="445" spans="11:11" x14ac:dyDescent="0.25">
      <c r="K445" s="36"/>
    </row>
    <row r="446" spans="11:11" x14ac:dyDescent="0.25">
      <c r="K446" s="36"/>
    </row>
    <row r="447" spans="11:11" x14ac:dyDescent="0.25">
      <c r="K447" s="36"/>
    </row>
    <row r="448" spans="11:11" x14ac:dyDescent="0.25">
      <c r="K448" s="36"/>
    </row>
    <row r="449" spans="11:11" x14ac:dyDescent="0.25">
      <c r="K449" s="36"/>
    </row>
    <row r="450" spans="11:11" x14ac:dyDescent="0.25">
      <c r="K450" s="36"/>
    </row>
    <row r="451" spans="11:11" x14ac:dyDescent="0.25">
      <c r="K451" s="36"/>
    </row>
    <row r="452" spans="11:11" x14ac:dyDescent="0.25">
      <c r="K452" s="36"/>
    </row>
  </sheetData>
  <autoFilter ref="A3:N215"/>
  <mergeCells count="238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A220:C220"/>
    <mergeCell ref="C208:C211"/>
    <mergeCell ref="D208:D211"/>
    <mergeCell ref="K208:K210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</mergeCells>
  <pageMargins left="0.7" right="0.7" top="0.75" bottom="0.75" header="0.3" footer="0.3"/>
  <pageSetup paperSize="9" scale="29" orientation="portrait" r:id="rId1"/>
  <colBreaks count="1" manualBreakCount="1">
    <brk id="14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271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89">
        <v>0</v>
      </c>
      <c r="I7" s="189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14</v>
      </c>
      <c r="I8" s="147">
        <v>14.851485148514852</v>
      </c>
      <c r="J8" s="157">
        <v>94.048582995951406</v>
      </c>
      <c r="K8" s="414">
        <f>(J8+J9+J10)/3</f>
        <v>97.688416554206015</v>
      </c>
      <c r="L8" s="458">
        <f>(K8+K11)/2</f>
        <v>98.844208277103007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7">
        <v>100</v>
      </c>
      <c r="K9" s="456"/>
      <c r="L9" s="459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60</v>
      </c>
      <c r="I10" s="147">
        <v>59.41</v>
      </c>
      <c r="J10" s="157">
        <v>99.016666666666652</v>
      </c>
      <c r="K10" s="457"/>
      <c r="L10" s="459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3</v>
      </c>
      <c r="I11" s="152">
        <v>3</v>
      </c>
      <c r="J11" s="157">
        <v>100</v>
      </c>
      <c r="K11" s="157">
        <f>J11</f>
        <v>100</v>
      </c>
      <c r="L11" s="460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17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18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18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43">
        <v>0</v>
      </c>
      <c r="L15" s="419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17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18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18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43">
        <v>0</v>
      </c>
      <c r="L19" s="419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17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18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18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43">
        <v>0</v>
      </c>
      <c r="L23" s="419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17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18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18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89">
        <v>0</v>
      </c>
      <c r="I27" s="189">
        <v>0</v>
      </c>
      <c r="J27" s="135">
        <v>0</v>
      </c>
      <c r="K27" s="143">
        <v>0</v>
      </c>
      <c r="L27" s="419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17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18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18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43">
        <v>0</v>
      </c>
      <c r="L31" s="419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10.03103913630229</v>
      </c>
      <c r="I32" s="147">
        <v>13.737623762376238</v>
      </c>
      <c r="J32" s="150">
        <f>IF(H32/I32*100&gt;100,100,H32/I32*100)</f>
        <v>73.018735334524777</v>
      </c>
      <c r="K32" s="427">
        <f>(J32+J33+J34)/3</f>
        <v>90.66291177817493</v>
      </c>
      <c r="L32" s="430">
        <f>(K32+K35)/2</f>
        <v>95.331455889087465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100</v>
      </c>
      <c r="I34" s="147">
        <v>98.97</v>
      </c>
      <c r="J34" s="150">
        <f>IF(I34/H34*100&gt;100,100,I34/H34*100)</f>
        <v>98.97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3</v>
      </c>
      <c r="I35" s="152">
        <v>4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10.041504341405036</v>
      </c>
      <c r="I36" s="147">
        <v>11.69050238357169</v>
      </c>
      <c r="J36" s="150">
        <v>85.894549369546837</v>
      </c>
      <c r="K36" s="427">
        <f>(J36+J37+J38)/3</f>
        <v>95.298183123182284</v>
      </c>
      <c r="L36" s="430">
        <f>(K36+K39)/2</f>
        <v>90.101921750270378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59.411764705882355</v>
      </c>
      <c r="I38" s="147">
        <v>61.86</v>
      </c>
      <c r="J38" s="150">
        <v>100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159</v>
      </c>
      <c r="I39" s="152">
        <v>135</v>
      </c>
      <c r="J39" s="150">
        <v>84.905660377358487</v>
      </c>
      <c r="K39" s="150">
        <f>J39</f>
        <v>84.905660377358487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17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18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18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43">
        <v>0</v>
      </c>
      <c r="L43" s="419"/>
      <c r="M43" s="442"/>
      <c r="N43" s="422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14.012145748987853</v>
      </c>
      <c r="I44" s="147">
        <v>11.881188118811881</v>
      </c>
      <c r="J44" s="150">
        <v>100</v>
      </c>
      <c r="K44" s="427">
        <f>(J44+J45+J46)/3</f>
        <v>100</v>
      </c>
      <c r="L44" s="430">
        <f>(K44+K47)/2</f>
        <v>100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v>100</v>
      </c>
      <c r="K45" s="468"/>
      <c r="L45" s="432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100</v>
      </c>
      <c r="I46" s="147">
        <v>100</v>
      </c>
      <c r="J46" s="150">
        <v>100</v>
      </c>
      <c r="K46" s="469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2</v>
      </c>
      <c r="I47" s="152">
        <v>2</v>
      </c>
      <c r="J47" s="150">
        <v>100</v>
      </c>
      <c r="K47" s="150">
        <f>J47</f>
        <v>100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78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79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79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80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17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18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18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43">
        <v>0</v>
      </c>
      <c r="L55" s="419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17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18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18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43">
        <v>0</v>
      </c>
      <c r="L59" s="419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17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18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18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43">
        <v>0</v>
      </c>
      <c r="L63" s="419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78"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79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79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80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17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18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18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43">
        <v>0</v>
      </c>
      <c r="L71" s="419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17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18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18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43">
        <v>0</v>
      </c>
      <c r="L75" s="419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78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79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79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80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9.9805209686043863</v>
      </c>
      <c r="I80" s="147">
        <v>10.49342639181951</v>
      </c>
      <c r="J80" s="157">
        <v>95.112126353552398</v>
      </c>
      <c r="K80" s="427">
        <f>(J80+J81+J82)/3</f>
        <v>98.370708784517475</v>
      </c>
      <c r="L80" s="430">
        <f>(K80+K83)/2</f>
        <v>92.345731750749309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212</v>
      </c>
      <c r="I83" s="152">
        <v>183</v>
      </c>
      <c r="J83" s="157">
        <v>86.320754716981128</v>
      </c>
      <c r="K83" s="150">
        <f>J83</f>
        <v>86.320754716981128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17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18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18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43">
        <v>0</v>
      </c>
      <c r="L87" s="419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17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18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18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43">
        <v>0</v>
      </c>
      <c r="L91" s="419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17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18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18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43">
        <v>0</v>
      </c>
      <c r="L95" s="419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17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18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18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43">
        <v>0</v>
      </c>
      <c r="L99" s="419"/>
      <c r="M99" s="442"/>
      <c r="N99" s="135"/>
    </row>
    <row r="100" spans="1:14" ht="81.75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10</v>
      </c>
      <c r="I100" s="147">
        <v>10.148514851485148</v>
      </c>
      <c r="J100" s="150">
        <v>98.536585365853668</v>
      </c>
      <c r="K100" s="427">
        <f>(J100+J101+J102)/3</f>
        <v>99.512195121951223</v>
      </c>
      <c r="L100" s="430">
        <f>(K100+K103)/2</f>
        <v>99.756097560975604</v>
      </c>
      <c r="M100" s="442"/>
      <c r="N100" s="434"/>
    </row>
    <row r="101" spans="1:14" ht="81.75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100</v>
      </c>
      <c r="I101" s="147">
        <v>100</v>
      </c>
      <c r="J101" s="150">
        <v>100</v>
      </c>
      <c r="K101" s="468"/>
      <c r="L101" s="432"/>
      <c r="M101" s="442"/>
      <c r="N101" s="435"/>
    </row>
    <row r="102" spans="1:14" ht="81.75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100</v>
      </c>
      <c r="I102" s="147">
        <v>100</v>
      </c>
      <c r="J102" s="150">
        <v>100</v>
      </c>
      <c r="K102" s="469"/>
      <c r="L102" s="432"/>
      <c r="M102" s="442"/>
      <c r="N102" s="435"/>
    </row>
    <row r="103" spans="1:14" ht="81.75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2</v>
      </c>
      <c r="I103" s="152">
        <v>2</v>
      </c>
      <c r="J103" s="150">
        <v>100</v>
      </c>
      <c r="K103" s="150">
        <f>J103</f>
        <v>100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78"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79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79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80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13.964912280701753</v>
      </c>
      <c r="I108" s="147">
        <v>16.006600660066006</v>
      </c>
      <c r="J108" s="150">
        <v>87.24470971242539</v>
      </c>
      <c r="K108" s="427">
        <f>(J108+J109+J110)/3</f>
        <v>95.748236570808459</v>
      </c>
      <c r="L108" s="430">
        <f>(K108+K111)/2</f>
        <v>97.874118285404222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3</v>
      </c>
      <c r="I111" s="152">
        <v>3</v>
      </c>
      <c r="J111" s="150">
        <v>100</v>
      </c>
      <c r="K111" s="150">
        <f>J111</f>
        <v>100</v>
      </c>
      <c r="L111" s="433"/>
      <c r="M111" s="442"/>
      <c r="N111" s="436"/>
    </row>
    <row r="112" spans="1:14" ht="81.75" hidden="1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0</v>
      </c>
      <c r="I112" s="147">
        <v>0</v>
      </c>
      <c r="J112" s="150">
        <v>0</v>
      </c>
      <c r="K112" s="427">
        <v>0</v>
      </c>
      <c r="L112" s="478">
        <v>0</v>
      </c>
      <c r="M112" s="442"/>
      <c r="N112" s="434"/>
    </row>
    <row r="113" spans="1:14" ht="81.75" hidden="1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0</v>
      </c>
      <c r="I113" s="147">
        <v>0</v>
      </c>
      <c r="J113" s="150">
        <v>0</v>
      </c>
      <c r="K113" s="468"/>
      <c r="L113" s="479"/>
      <c r="M113" s="442"/>
      <c r="N113" s="435"/>
    </row>
    <row r="114" spans="1:14" ht="81.75" hidden="1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0</v>
      </c>
      <c r="I114" s="147">
        <v>0</v>
      </c>
      <c r="J114" s="150">
        <v>0</v>
      </c>
      <c r="K114" s="469"/>
      <c r="L114" s="479"/>
      <c r="M114" s="442"/>
      <c r="N114" s="435"/>
    </row>
    <row r="115" spans="1:14" ht="81.75" hidden="1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0</v>
      </c>
      <c r="I115" s="152">
        <v>0</v>
      </c>
      <c r="J115" s="150">
        <v>0</v>
      </c>
      <c r="K115" s="150">
        <v>0</v>
      </c>
      <c r="L115" s="480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17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18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18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43">
        <v>0</v>
      </c>
      <c r="L119" s="419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27" orientation="portrait" r:id="rId1"/>
  <headerFooter alignWithMargins="0"/>
  <rowBreaks count="1" manualBreakCount="1">
    <brk id="122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22.570312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272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47">
        <v>0</v>
      </c>
      <c r="I4" s="147">
        <v>0</v>
      </c>
      <c r="J4" s="157">
        <v>0</v>
      </c>
      <c r="K4" s="414">
        <f>(J4+J5+J6)/3</f>
        <v>0</v>
      </c>
      <c r="L4" s="458">
        <f>(K4+K7)/2</f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47">
        <v>0</v>
      </c>
      <c r="I5" s="147">
        <v>0</v>
      </c>
      <c r="J5" s="157">
        <v>0</v>
      </c>
      <c r="K5" s="456"/>
      <c r="L5" s="459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47">
        <v>0</v>
      </c>
      <c r="I6" s="147">
        <v>0</v>
      </c>
      <c r="J6" s="157">
        <v>0</v>
      </c>
      <c r="K6" s="457"/>
      <c r="L6" s="459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52">
        <v>0</v>
      </c>
      <c r="I7" s="152">
        <v>0</v>
      </c>
      <c r="J7" s="157">
        <v>0</v>
      </c>
      <c r="K7" s="157">
        <f>J7</f>
        <v>0</v>
      </c>
      <c r="L7" s="460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8.9647194910352788</v>
      </c>
      <c r="J8" s="157">
        <v>100</v>
      </c>
      <c r="K8" s="414">
        <f>(J8+J9+J10)/3</f>
        <v>100</v>
      </c>
      <c r="L8" s="458">
        <f>(K8+K11)/2</f>
        <v>93.75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7">
        <v>100</v>
      </c>
      <c r="K9" s="456"/>
      <c r="L9" s="459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70</v>
      </c>
      <c r="I10" s="147">
        <v>70.56</v>
      </c>
      <c r="J10" s="157">
        <v>100</v>
      </c>
      <c r="K10" s="457"/>
      <c r="L10" s="459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8</v>
      </c>
      <c r="I11" s="152">
        <v>7</v>
      </c>
      <c r="J11" s="157">
        <v>87.5</v>
      </c>
      <c r="K11" s="157">
        <f>J11</f>
        <v>87.5</v>
      </c>
      <c r="L11" s="460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47">
        <v>0</v>
      </c>
      <c r="I12" s="147">
        <v>0</v>
      </c>
      <c r="J12" s="157">
        <v>0</v>
      </c>
      <c r="K12" s="414">
        <f>(J12+J13+J14)/3</f>
        <v>0</v>
      </c>
      <c r="L12" s="458">
        <f>(K12+K15)/2</f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47">
        <v>0</v>
      </c>
      <c r="I13" s="147">
        <v>0</v>
      </c>
      <c r="J13" s="157">
        <v>0</v>
      </c>
      <c r="K13" s="456"/>
      <c r="L13" s="459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47">
        <v>0</v>
      </c>
      <c r="I14" s="147">
        <v>0</v>
      </c>
      <c r="J14" s="157">
        <v>0</v>
      </c>
      <c r="K14" s="457"/>
      <c r="L14" s="459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52">
        <v>0</v>
      </c>
      <c r="I15" s="152">
        <v>0</v>
      </c>
      <c r="J15" s="157">
        <v>0</v>
      </c>
      <c r="K15" s="157">
        <f>J15</f>
        <v>0</v>
      </c>
      <c r="L15" s="460"/>
      <c r="M15" s="442"/>
      <c r="N15" s="135"/>
    </row>
    <row r="16" spans="1:14" ht="81.75" customHeight="1" x14ac:dyDescent="0.25">
      <c r="A16" s="442"/>
      <c r="B16" s="144" t="s">
        <v>161</v>
      </c>
      <c r="C16" s="424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47">
        <v>10</v>
      </c>
      <c r="I16" s="147">
        <v>4.048582995951417</v>
      </c>
      <c r="J16" s="157">
        <f>IF(H16/I16*100&gt;100,100,H16/I16*100)</f>
        <v>100</v>
      </c>
      <c r="K16" s="414">
        <f>(J16+J17+J18)/3</f>
        <v>96.428571428571431</v>
      </c>
      <c r="L16" s="458">
        <f>(K16+K19)/2</f>
        <v>98.214285714285722</v>
      </c>
      <c r="M16" s="442"/>
      <c r="N16" s="434"/>
    </row>
    <row r="17" spans="1:14" ht="81.75" customHeight="1" x14ac:dyDescent="0.25">
      <c r="A17" s="442"/>
      <c r="B17" s="144"/>
      <c r="C17" s="425"/>
      <c r="D17" s="445"/>
      <c r="E17" s="126" t="s">
        <v>18</v>
      </c>
      <c r="F17" s="138" t="s">
        <v>153</v>
      </c>
      <c r="G17" s="126" t="s">
        <v>20</v>
      </c>
      <c r="H17" s="147">
        <v>100</v>
      </c>
      <c r="I17" s="147">
        <v>100</v>
      </c>
      <c r="J17" s="157">
        <f>IF(I17/H17*100&gt;100,100,I17/H17*100)</f>
        <v>100</v>
      </c>
      <c r="K17" s="466"/>
      <c r="L17" s="459"/>
      <c r="M17" s="442"/>
      <c r="N17" s="435"/>
    </row>
    <row r="18" spans="1:14" ht="81.75" customHeight="1" x14ac:dyDescent="0.25">
      <c r="A18" s="442"/>
      <c r="B18" s="144"/>
      <c r="C18" s="426"/>
      <c r="D18" s="447"/>
      <c r="E18" s="139" t="s">
        <v>18</v>
      </c>
      <c r="F18" s="140" t="s">
        <v>154</v>
      </c>
      <c r="G18" s="139" t="s">
        <v>20</v>
      </c>
      <c r="H18" s="147">
        <v>70</v>
      </c>
      <c r="I18" s="147">
        <v>62.5</v>
      </c>
      <c r="J18" s="157">
        <f>IF(I18/H18*100&gt;100,100,I18/H18*100)</f>
        <v>89.285714285714292</v>
      </c>
      <c r="K18" s="457"/>
      <c r="L18" s="459"/>
      <c r="M18" s="442"/>
      <c r="N18" s="435"/>
    </row>
    <row r="19" spans="1:14" ht="81.75" customHeight="1" x14ac:dyDescent="0.25">
      <c r="A19" s="442"/>
      <c r="B19" s="144"/>
      <c r="C19" s="425"/>
      <c r="D19" s="445"/>
      <c r="E19" s="126" t="s">
        <v>24</v>
      </c>
      <c r="F19" s="141" t="s">
        <v>155</v>
      </c>
      <c r="G19" s="126" t="s">
        <v>156</v>
      </c>
      <c r="H19" s="152">
        <v>1</v>
      </c>
      <c r="I19" s="152">
        <v>1</v>
      </c>
      <c r="J19" s="157">
        <f>IF(I19/H19*100&gt;100,100,I19/H19*100)</f>
        <v>100</v>
      </c>
      <c r="K19" s="157">
        <f>J19</f>
        <v>100</v>
      </c>
      <c r="L19" s="460"/>
      <c r="M19" s="442"/>
      <c r="N19" s="436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47">
        <v>0</v>
      </c>
      <c r="I20" s="147">
        <v>0</v>
      </c>
      <c r="J20" s="157">
        <v>0</v>
      </c>
      <c r="K20" s="414">
        <f>(J20+J21+J22)/3</f>
        <v>0</v>
      </c>
      <c r="L20" s="458">
        <f>(K20+K23)/2</f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47">
        <v>0</v>
      </c>
      <c r="I21" s="147">
        <v>0</v>
      </c>
      <c r="J21" s="157">
        <v>0</v>
      </c>
      <c r="K21" s="456"/>
      <c r="L21" s="459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47">
        <v>0</v>
      </c>
      <c r="I22" s="147">
        <v>0</v>
      </c>
      <c r="J22" s="157">
        <v>0</v>
      </c>
      <c r="K22" s="457"/>
      <c r="L22" s="459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7">
        <v>0</v>
      </c>
      <c r="I23" s="147">
        <v>0</v>
      </c>
      <c r="J23" s="157">
        <v>0</v>
      </c>
      <c r="K23" s="157">
        <f>J23</f>
        <v>0</v>
      </c>
      <c r="L23" s="460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47">
        <v>0</v>
      </c>
      <c r="I24" s="147">
        <v>0</v>
      </c>
      <c r="J24" s="157">
        <v>0</v>
      </c>
      <c r="K24" s="414">
        <f>(J24+J25+J26)/3</f>
        <v>0</v>
      </c>
      <c r="L24" s="458">
        <f>(K24+K27)/2</f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47">
        <v>0</v>
      </c>
      <c r="I25" s="147">
        <v>0</v>
      </c>
      <c r="J25" s="157">
        <v>0</v>
      </c>
      <c r="K25" s="456"/>
      <c r="L25" s="459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47">
        <v>0</v>
      </c>
      <c r="I26" s="147">
        <v>0</v>
      </c>
      <c r="J26" s="157">
        <v>0</v>
      </c>
      <c r="K26" s="457"/>
      <c r="L26" s="459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52">
        <v>0</v>
      </c>
      <c r="I27" s="152">
        <v>0</v>
      </c>
      <c r="J27" s="157">
        <v>0</v>
      </c>
      <c r="K27" s="157">
        <f>J27</f>
        <v>0</v>
      </c>
      <c r="L27" s="460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47">
        <v>0</v>
      </c>
      <c r="I28" s="147">
        <v>0</v>
      </c>
      <c r="J28" s="157">
        <v>0</v>
      </c>
      <c r="K28" s="414">
        <f>(J28+J29+J30)/3</f>
        <v>0</v>
      </c>
      <c r="L28" s="458">
        <f>(K28+K31)/2</f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47">
        <v>0</v>
      </c>
      <c r="I29" s="147">
        <v>0</v>
      </c>
      <c r="J29" s="157">
        <v>0</v>
      </c>
      <c r="K29" s="456"/>
      <c r="L29" s="459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47">
        <v>0</v>
      </c>
      <c r="I30" s="147">
        <v>0</v>
      </c>
      <c r="J30" s="157">
        <v>0</v>
      </c>
      <c r="K30" s="457"/>
      <c r="L30" s="459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52">
        <v>0</v>
      </c>
      <c r="I31" s="152">
        <v>0</v>
      </c>
      <c r="J31" s="157">
        <v>0</v>
      </c>
      <c r="K31" s="157">
        <f>J31</f>
        <v>0</v>
      </c>
      <c r="L31" s="460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9.9811764705882382</v>
      </c>
      <c r="I32" s="196">
        <v>12.1</v>
      </c>
      <c r="J32" s="157">
        <f>IF(H32/I32*100&gt;100,100,H32/I32*100)</f>
        <v>82.489061740398668</v>
      </c>
      <c r="K32" s="414">
        <f>(J32+J33+J34)/3</f>
        <v>94.16302058013288</v>
      </c>
      <c r="L32" s="458">
        <f>(K32+K35)/2</f>
        <v>97.081510290066433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7">
        <v>100</v>
      </c>
      <c r="K33" s="456"/>
      <c r="L33" s="459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70</v>
      </c>
      <c r="I34" s="147">
        <v>87.5</v>
      </c>
      <c r="J34" s="157">
        <v>100</v>
      </c>
      <c r="K34" s="457"/>
      <c r="L34" s="459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9">
        <v>0.3</v>
      </c>
      <c r="I35" s="179">
        <v>0.6</v>
      </c>
      <c r="J35" s="157">
        <v>100</v>
      </c>
      <c r="K35" s="157">
        <f>J35</f>
        <v>100</v>
      </c>
      <c r="L35" s="460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9.9992270008599622</v>
      </c>
      <c r="I36" s="147">
        <v>6.1733502763084012</v>
      </c>
      <c r="J36" s="150">
        <f>IF(H36/I36*100&gt;100,100,H36/I36*100)</f>
        <v>100</v>
      </c>
      <c r="K36" s="427">
        <f>(J36+J37+J38)/3</f>
        <v>100</v>
      </c>
      <c r="L36" s="430">
        <f>(K36+K39)/2</f>
        <v>98.928571428571416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f>IF(I37/H37*100&gt;100,100,I37/H37*100)</f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70</v>
      </c>
      <c r="I38" s="147">
        <v>70.180000000000007</v>
      </c>
      <c r="J38" s="150">
        <f>IF(I38/H38*100&gt;100,100,I38/H38*100)</f>
        <v>100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5">
        <v>140</v>
      </c>
      <c r="I39" s="152">
        <v>137</v>
      </c>
      <c r="J39" s="150">
        <f>IF(I39/H39*100&gt;100,100,I39/H39*100)</f>
        <v>97.857142857142847</v>
      </c>
      <c r="K39" s="150">
        <f>J39</f>
        <v>97.857142857142847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47">
        <v>0</v>
      </c>
      <c r="I40" s="147">
        <v>0</v>
      </c>
      <c r="J40" s="157">
        <v>0</v>
      </c>
      <c r="K40" s="414">
        <f>(J40+J41+J42)/3</f>
        <v>0</v>
      </c>
      <c r="L40" s="458">
        <f>(K40+K43)/2</f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47">
        <v>0</v>
      </c>
      <c r="I41" s="147">
        <v>0</v>
      </c>
      <c r="J41" s="157">
        <v>0</v>
      </c>
      <c r="K41" s="456"/>
      <c r="L41" s="459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47">
        <v>0</v>
      </c>
      <c r="I42" s="147">
        <v>0</v>
      </c>
      <c r="J42" s="157">
        <v>0</v>
      </c>
      <c r="K42" s="457"/>
      <c r="L42" s="459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7">
        <v>0</v>
      </c>
      <c r="I43" s="147">
        <v>0</v>
      </c>
      <c r="J43" s="157">
        <v>0</v>
      </c>
      <c r="K43" s="157">
        <f>J43</f>
        <v>0</v>
      </c>
      <c r="L43" s="460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f>(J44+J45+J46)/3</f>
        <v>0</v>
      </c>
      <c r="L44" s="430">
        <f>(K44+K47)/2</f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f>J47</f>
        <v>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10.023529411764706</v>
      </c>
      <c r="I48" s="147">
        <v>1.411764705882353</v>
      </c>
      <c r="J48" s="157">
        <v>100</v>
      </c>
      <c r="K48" s="414">
        <f>(J48+J49+J50)/3</f>
        <v>99.204761904761895</v>
      </c>
      <c r="L48" s="458">
        <f>(K48+K51)/2</f>
        <v>91.269047619047626</v>
      </c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7">
        <v>100</v>
      </c>
      <c r="K49" s="456"/>
      <c r="L49" s="459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70</v>
      </c>
      <c r="I50" s="147">
        <v>68.33</v>
      </c>
      <c r="J50" s="157">
        <v>97.614285714285714</v>
      </c>
      <c r="K50" s="457"/>
      <c r="L50" s="459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2</v>
      </c>
      <c r="I51" s="175">
        <v>2</v>
      </c>
      <c r="J51" s="157">
        <v>83.333333333333343</v>
      </c>
      <c r="K51" s="157">
        <f>J51</f>
        <v>83.333333333333343</v>
      </c>
      <c r="L51" s="460"/>
      <c r="M51" s="442"/>
      <c r="N51" s="436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47">
        <v>0</v>
      </c>
      <c r="I52" s="147">
        <v>0</v>
      </c>
      <c r="J52" s="157">
        <v>0</v>
      </c>
      <c r="K52" s="414">
        <f>(J52+J53+J54)/3</f>
        <v>0</v>
      </c>
      <c r="L52" s="458">
        <f>(K52+K55)/2</f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47">
        <v>0</v>
      </c>
      <c r="I53" s="147">
        <v>0</v>
      </c>
      <c r="J53" s="157">
        <v>0</v>
      </c>
      <c r="K53" s="456"/>
      <c r="L53" s="459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47">
        <v>0</v>
      </c>
      <c r="I54" s="147">
        <v>0</v>
      </c>
      <c r="J54" s="157">
        <v>0</v>
      </c>
      <c r="K54" s="457"/>
      <c r="L54" s="459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52">
        <v>0</v>
      </c>
      <c r="I55" s="152">
        <v>0</v>
      </c>
      <c r="J55" s="157">
        <v>0</v>
      </c>
      <c r="K55" s="157">
        <f>J55</f>
        <v>0</v>
      </c>
      <c r="L55" s="460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47">
        <v>0</v>
      </c>
      <c r="I56" s="147">
        <v>0</v>
      </c>
      <c r="J56" s="157">
        <v>0</v>
      </c>
      <c r="K56" s="414">
        <f>(J56+J57+J58)/3</f>
        <v>0</v>
      </c>
      <c r="L56" s="458">
        <f>(K56+K59)/2</f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47">
        <v>0</v>
      </c>
      <c r="I57" s="147">
        <v>0</v>
      </c>
      <c r="J57" s="157">
        <v>0</v>
      </c>
      <c r="K57" s="456"/>
      <c r="L57" s="459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47">
        <v>0</v>
      </c>
      <c r="I58" s="147">
        <v>0</v>
      </c>
      <c r="J58" s="157">
        <v>0</v>
      </c>
      <c r="K58" s="457"/>
      <c r="L58" s="459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52">
        <v>0</v>
      </c>
      <c r="I59" s="152">
        <v>0</v>
      </c>
      <c r="J59" s="157">
        <v>0</v>
      </c>
      <c r="K59" s="157">
        <f>J59</f>
        <v>0</v>
      </c>
      <c r="L59" s="460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47">
        <v>0</v>
      </c>
      <c r="I60" s="147">
        <v>0</v>
      </c>
      <c r="J60" s="157">
        <v>0</v>
      </c>
      <c r="K60" s="414">
        <f>(J60+J61+J62)/3</f>
        <v>0</v>
      </c>
      <c r="L60" s="458">
        <f>(K60+K63)/2</f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47">
        <v>0</v>
      </c>
      <c r="I61" s="147">
        <v>0</v>
      </c>
      <c r="J61" s="157">
        <v>0</v>
      </c>
      <c r="K61" s="456"/>
      <c r="L61" s="459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47">
        <v>0</v>
      </c>
      <c r="I62" s="147">
        <v>0</v>
      </c>
      <c r="J62" s="157">
        <v>0</v>
      </c>
      <c r="K62" s="457"/>
      <c r="L62" s="459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52">
        <v>0</v>
      </c>
      <c r="I63" s="152">
        <v>0</v>
      </c>
      <c r="J63" s="157">
        <v>0</v>
      </c>
      <c r="K63" s="157">
        <f>J63</f>
        <v>0</v>
      </c>
      <c r="L63" s="460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10</v>
      </c>
      <c r="I64" s="147">
        <v>7.2874493927125501</v>
      </c>
      <c r="J64" s="150">
        <f>IF(H64/I64*100&gt;100,100,H64/I64*100)</f>
        <v>100</v>
      </c>
      <c r="K64" s="427">
        <f>(J64+J65+J66)/3</f>
        <v>100</v>
      </c>
      <c r="L64" s="430">
        <f>(K64+K67)/2</f>
        <v>97.826086956521749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f>IF(I65/H65*100&gt;100,100,I65/H65*100)</f>
        <v>100</v>
      </c>
      <c r="K65" s="468"/>
      <c r="L65" s="432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70</v>
      </c>
      <c r="I66" s="147">
        <v>71.67</v>
      </c>
      <c r="J66" s="150">
        <f>IF(I66/H66*100&gt;100,100,I66/H66*100)</f>
        <v>100</v>
      </c>
      <c r="K66" s="469"/>
      <c r="L66" s="432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23</v>
      </c>
      <c r="I67" s="152">
        <v>22</v>
      </c>
      <c r="J67" s="150">
        <f>IF(I67/H67*100&gt;100,100,I67/H67*100)</f>
        <v>95.652173913043484</v>
      </c>
      <c r="K67" s="150">
        <f>J67</f>
        <v>95.652173913043484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47">
        <v>0</v>
      </c>
      <c r="I68" s="147">
        <v>0</v>
      </c>
      <c r="J68" s="157" t="e">
        <f>IF(H68/I68*100&gt;100,100,H68/I68*100)</f>
        <v>#DIV/0!</v>
      </c>
      <c r="K68" s="414" t="e">
        <f>(J68+J69+J70)/3</f>
        <v>#DIV/0!</v>
      </c>
      <c r="L68" s="458" t="e">
        <f>(K68+K71)/2</f>
        <v>#DIV/0!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47">
        <v>0</v>
      </c>
      <c r="I69" s="147">
        <v>0</v>
      </c>
      <c r="J69" s="157" t="e">
        <f>IF(I69/H69*100&gt;100,100,I69/H69*100)</f>
        <v>#DIV/0!</v>
      </c>
      <c r="K69" s="456"/>
      <c r="L69" s="459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47">
        <v>0</v>
      </c>
      <c r="I70" s="147">
        <v>0</v>
      </c>
      <c r="J70" s="157" t="e">
        <f>IF(I70/H70*100&gt;100,100,I70/H70*100)</f>
        <v>#DIV/0!</v>
      </c>
      <c r="K70" s="457"/>
      <c r="L70" s="459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52">
        <v>0</v>
      </c>
      <c r="I71" s="152">
        <v>0</v>
      </c>
      <c r="J71" s="157" t="e">
        <f>IF(I71/H71*100&gt;100,100,I71/H71*100)</f>
        <v>#DIV/0!</v>
      </c>
      <c r="K71" s="157" t="e">
        <f>J71</f>
        <v>#DIV/0!</v>
      </c>
      <c r="L71" s="460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47">
        <v>0</v>
      </c>
      <c r="I72" s="147">
        <v>0</v>
      </c>
      <c r="J72" s="157">
        <v>0</v>
      </c>
      <c r="K72" s="414">
        <f>(J72+J73+J74)/3</f>
        <v>0</v>
      </c>
      <c r="L72" s="458">
        <f>(K72+K75)/2</f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47">
        <v>0</v>
      </c>
      <c r="I73" s="147">
        <v>0</v>
      </c>
      <c r="J73" s="157">
        <v>0</v>
      </c>
      <c r="K73" s="456"/>
      <c r="L73" s="459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47">
        <v>0</v>
      </c>
      <c r="I74" s="147">
        <v>0</v>
      </c>
      <c r="J74" s="157">
        <v>0</v>
      </c>
      <c r="K74" s="457"/>
      <c r="L74" s="459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52">
        <v>0</v>
      </c>
      <c r="I75" s="152">
        <v>0</v>
      </c>
      <c r="J75" s="157">
        <v>0</v>
      </c>
      <c r="K75" s="157">
        <f>J75</f>
        <v>0</v>
      </c>
      <c r="L75" s="460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10</v>
      </c>
      <c r="I76" s="147">
        <v>10.588235294117647</v>
      </c>
      <c r="J76" s="157">
        <v>94.444444444444443</v>
      </c>
      <c r="K76" s="449">
        <f>(J76+J77+J78)/3</f>
        <v>98.148148148148152</v>
      </c>
      <c r="L76" s="458">
        <f>(K76+K79)/2</f>
        <v>99.074074074074076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7">
        <v>100</v>
      </c>
      <c r="K77" s="466"/>
      <c r="L77" s="461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7">
        <v>100</v>
      </c>
      <c r="K78" s="467"/>
      <c r="L78" s="461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2</v>
      </c>
      <c r="I79" s="152">
        <v>2</v>
      </c>
      <c r="J79" s="157">
        <v>100</v>
      </c>
      <c r="K79" s="157">
        <f>J79</f>
        <v>100</v>
      </c>
      <c r="L79" s="462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</v>
      </c>
      <c r="I80" s="147">
        <v>6.3906664925340646</v>
      </c>
      <c r="J80" s="150">
        <f>IF(H80/I80*100&gt;100,100,H80/I80*100)</f>
        <v>100</v>
      </c>
      <c r="K80" s="427">
        <f>(J80+J81+J82)/3</f>
        <v>100</v>
      </c>
      <c r="L80" s="430">
        <f>(K80+K83)/2</f>
        <v>97.941176470588232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0">
        <f>IF(I81/H81*100&gt;100,100,I81/H81*100)</f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0">
        <f>IF(I82/H82*100&gt;100,100,I82/H82*100)</f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170</v>
      </c>
      <c r="I83" s="175">
        <v>163</v>
      </c>
      <c r="J83" s="150">
        <f>IF(I83/H83*100&gt;100,100,I83/H83*100)</f>
        <v>95.882352941176478</v>
      </c>
      <c r="K83" s="150">
        <f>J83</f>
        <v>95.882352941176478</v>
      </c>
      <c r="L83" s="433"/>
      <c r="M83" s="442"/>
      <c r="N83" s="436"/>
    </row>
    <row r="84" spans="1:14" ht="81.75" customHeight="1" x14ac:dyDescent="0.25">
      <c r="A84" s="442"/>
      <c r="B84" s="153" t="s">
        <v>187</v>
      </c>
      <c r="C84" s="424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47">
        <v>10</v>
      </c>
      <c r="I84" s="147">
        <v>3.6437246963562751</v>
      </c>
      <c r="J84" s="157">
        <f>IF(H84/I84*100&gt;100,100,H84/I84*100)</f>
        <v>100</v>
      </c>
      <c r="K84" s="414">
        <f>(J84+J85+J86)/3</f>
        <v>100</v>
      </c>
      <c r="L84" s="458">
        <f>(K84+K87)/2</f>
        <v>100</v>
      </c>
      <c r="M84" s="442"/>
      <c r="N84" s="434"/>
    </row>
    <row r="85" spans="1:14" ht="81.75" customHeight="1" x14ac:dyDescent="0.25">
      <c r="A85" s="442"/>
      <c r="B85" s="144"/>
      <c r="C85" s="442"/>
      <c r="D85" s="444"/>
      <c r="E85" s="126" t="s">
        <v>18</v>
      </c>
      <c r="F85" s="138" t="s">
        <v>124</v>
      </c>
      <c r="G85" s="126" t="s">
        <v>20</v>
      </c>
      <c r="H85" s="147">
        <v>100</v>
      </c>
      <c r="I85" s="147">
        <v>100</v>
      </c>
      <c r="J85" s="157">
        <f>IF(I85/H85*100&gt;100,100,I85/H85*100)</f>
        <v>100</v>
      </c>
      <c r="K85" s="456"/>
      <c r="L85" s="459"/>
      <c r="M85" s="442"/>
      <c r="N85" s="435"/>
    </row>
    <row r="86" spans="1:14" ht="81.75" customHeight="1" x14ac:dyDescent="0.25">
      <c r="A86" s="442"/>
      <c r="B86" s="144"/>
      <c r="C86" s="442"/>
      <c r="D86" s="444"/>
      <c r="E86" s="126" t="s">
        <v>18</v>
      </c>
      <c r="F86" s="138" t="s">
        <v>125</v>
      </c>
      <c r="G86" s="126" t="s">
        <v>20</v>
      </c>
      <c r="H86" s="147">
        <v>100</v>
      </c>
      <c r="I86" s="147">
        <v>100</v>
      </c>
      <c r="J86" s="157">
        <f>IF(I86/H86*100&gt;100,100,I86/H86*100)</f>
        <v>100</v>
      </c>
      <c r="K86" s="457"/>
      <c r="L86" s="459"/>
      <c r="M86" s="442"/>
      <c r="N86" s="435"/>
    </row>
    <row r="87" spans="1:14" ht="81.75" customHeight="1" x14ac:dyDescent="0.25">
      <c r="A87" s="442"/>
      <c r="B87" s="144"/>
      <c r="C87" s="426"/>
      <c r="D87" s="484"/>
      <c r="E87" s="139" t="s">
        <v>24</v>
      </c>
      <c r="F87" s="156" t="s">
        <v>155</v>
      </c>
      <c r="G87" s="139" t="s">
        <v>156</v>
      </c>
      <c r="H87" s="152">
        <v>1</v>
      </c>
      <c r="I87" s="152">
        <v>1</v>
      </c>
      <c r="J87" s="157">
        <f>IF(I87/H87*100&gt;100,100,I87/H87*100)</f>
        <v>100</v>
      </c>
      <c r="K87" s="157">
        <f>J87</f>
        <v>100</v>
      </c>
      <c r="L87" s="460"/>
      <c r="M87" s="442"/>
      <c r="N87" s="436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47">
        <v>0</v>
      </c>
      <c r="I88" s="147">
        <v>0</v>
      </c>
      <c r="J88" s="157">
        <v>0</v>
      </c>
      <c r="K88" s="414">
        <f>(J88+J89+J90)/3</f>
        <v>0</v>
      </c>
      <c r="L88" s="458">
        <f>(K88+K91)/2</f>
        <v>0</v>
      </c>
      <c r="M88" s="442"/>
      <c r="N88" s="136"/>
    </row>
    <row r="89" spans="1:14" ht="81.75" hidden="1" customHeight="1" x14ac:dyDescent="0.25">
      <c r="A89" s="442"/>
      <c r="B89" s="137"/>
      <c r="C89" s="485"/>
      <c r="D89" s="444"/>
      <c r="E89" s="126" t="s">
        <v>18</v>
      </c>
      <c r="F89" s="138" t="s">
        <v>124</v>
      </c>
      <c r="G89" s="126" t="s">
        <v>20</v>
      </c>
      <c r="H89" s="147">
        <v>0</v>
      </c>
      <c r="I89" s="147">
        <v>0</v>
      </c>
      <c r="J89" s="157">
        <v>0</v>
      </c>
      <c r="K89" s="456"/>
      <c r="L89" s="459"/>
      <c r="M89" s="442"/>
      <c r="N89" s="136"/>
    </row>
    <row r="90" spans="1:14" ht="81.75" hidden="1" customHeight="1" x14ac:dyDescent="0.25">
      <c r="A90" s="442"/>
      <c r="B90" s="137"/>
      <c r="C90" s="485"/>
      <c r="D90" s="444"/>
      <c r="E90" s="126" t="s">
        <v>18</v>
      </c>
      <c r="F90" s="138" t="s">
        <v>125</v>
      </c>
      <c r="G90" s="126" t="s">
        <v>20</v>
      </c>
      <c r="H90" s="147">
        <v>0</v>
      </c>
      <c r="I90" s="147">
        <v>0</v>
      </c>
      <c r="J90" s="157">
        <v>0</v>
      </c>
      <c r="K90" s="457"/>
      <c r="L90" s="459"/>
      <c r="M90" s="442"/>
      <c r="N90" s="136"/>
    </row>
    <row r="91" spans="1:14" ht="81.75" hidden="1" customHeight="1" x14ac:dyDescent="0.25">
      <c r="A91" s="442"/>
      <c r="B91" s="137"/>
      <c r="C91" s="410"/>
      <c r="D91" s="484"/>
      <c r="E91" s="139" t="s">
        <v>24</v>
      </c>
      <c r="F91" s="156" t="s">
        <v>155</v>
      </c>
      <c r="G91" s="139" t="s">
        <v>156</v>
      </c>
      <c r="H91" s="152">
        <v>0</v>
      </c>
      <c r="I91" s="152">
        <v>0</v>
      </c>
      <c r="J91" s="157">
        <v>0</v>
      </c>
      <c r="K91" s="157">
        <f>J91</f>
        <v>0</v>
      </c>
      <c r="L91" s="460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47">
        <v>0</v>
      </c>
      <c r="I92" s="147">
        <v>0</v>
      </c>
      <c r="J92" s="157">
        <v>0</v>
      </c>
      <c r="K92" s="414">
        <f>(J92+J93+J94)/3</f>
        <v>0</v>
      </c>
      <c r="L92" s="458">
        <f>(K92+K95)/2</f>
        <v>0</v>
      </c>
      <c r="M92" s="442"/>
      <c r="N92" s="420"/>
    </row>
    <row r="93" spans="1:14" ht="81.75" hidden="1" customHeight="1" x14ac:dyDescent="0.25">
      <c r="A93" s="442"/>
      <c r="B93" s="137"/>
      <c r="C93" s="485"/>
      <c r="D93" s="444"/>
      <c r="E93" s="126" t="s">
        <v>18</v>
      </c>
      <c r="F93" s="138" t="s">
        <v>124</v>
      </c>
      <c r="G93" s="126" t="s">
        <v>20</v>
      </c>
      <c r="H93" s="147">
        <v>0</v>
      </c>
      <c r="I93" s="147">
        <v>0</v>
      </c>
      <c r="J93" s="157">
        <v>0</v>
      </c>
      <c r="K93" s="456"/>
      <c r="L93" s="459"/>
      <c r="M93" s="442"/>
      <c r="N93" s="421"/>
    </row>
    <row r="94" spans="1:14" ht="81.75" hidden="1" customHeight="1" x14ac:dyDescent="0.25">
      <c r="A94" s="442"/>
      <c r="B94" s="137"/>
      <c r="C94" s="485"/>
      <c r="D94" s="444"/>
      <c r="E94" s="126" t="s">
        <v>18</v>
      </c>
      <c r="F94" s="138" t="s">
        <v>125</v>
      </c>
      <c r="G94" s="126" t="s">
        <v>20</v>
      </c>
      <c r="H94" s="147">
        <v>0</v>
      </c>
      <c r="I94" s="147">
        <v>0</v>
      </c>
      <c r="J94" s="157">
        <v>0</v>
      </c>
      <c r="K94" s="457"/>
      <c r="L94" s="459"/>
      <c r="M94" s="442"/>
      <c r="N94" s="421"/>
    </row>
    <row r="95" spans="1:14" ht="81.75" hidden="1" customHeight="1" x14ac:dyDescent="0.25">
      <c r="A95" s="442"/>
      <c r="B95" s="137"/>
      <c r="C95" s="410"/>
      <c r="D95" s="484"/>
      <c r="E95" s="139" t="s">
        <v>24</v>
      </c>
      <c r="F95" s="156" t="s">
        <v>155</v>
      </c>
      <c r="G95" s="139" t="s">
        <v>156</v>
      </c>
      <c r="H95" s="152">
        <v>0</v>
      </c>
      <c r="I95" s="152">
        <v>0</v>
      </c>
      <c r="J95" s="157">
        <v>0</v>
      </c>
      <c r="K95" s="157">
        <f>J95</f>
        <v>0</v>
      </c>
      <c r="L95" s="460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47">
        <v>0</v>
      </c>
      <c r="I96" s="147">
        <v>0</v>
      </c>
      <c r="J96" s="157">
        <v>0</v>
      </c>
      <c r="K96" s="414">
        <f>(J96+J97+J98)/3</f>
        <v>0</v>
      </c>
      <c r="L96" s="458">
        <f>(K96+K99)/2</f>
        <v>0</v>
      </c>
      <c r="M96" s="442"/>
      <c r="N96" s="136"/>
    </row>
    <row r="97" spans="1:14" ht="81.75" hidden="1" customHeight="1" x14ac:dyDescent="0.25">
      <c r="A97" s="442"/>
      <c r="B97" s="137"/>
      <c r="C97" s="485"/>
      <c r="D97" s="444"/>
      <c r="E97" s="126" t="s">
        <v>18</v>
      </c>
      <c r="F97" s="138" t="s">
        <v>124</v>
      </c>
      <c r="G97" s="126" t="s">
        <v>20</v>
      </c>
      <c r="H97" s="147">
        <v>0</v>
      </c>
      <c r="I97" s="147">
        <v>0</v>
      </c>
      <c r="J97" s="157">
        <v>0</v>
      </c>
      <c r="K97" s="456"/>
      <c r="L97" s="459"/>
      <c r="M97" s="442"/>
      <c r="N97" s="136"/>
    </row>
    <row r="98" spans="1:14" ht="81.75" hidden="1" customHeight="1" x14ac:dyDescent="0.25">
      <c r="A98" s="442"/>
      <c r="B98" s="137"/>
      <c r="C98" s="485"/>
      <c r="D98" s="444"/>
      <c r="E98" s="126" t="s">
        <v>18</v>
      </c>
      <c r="F98" s="138" t="s">
        <v>125</v>
      </c>
      <c r="G98" s="126" t="s">
        <v>20</v>
      </c>
      <c r="H98" s="147">
        <v>0</v>
      </c>
      <c r="I98" s="147">
        <v>0</v>
      </c>
      <c r="J98" s="157">
        <v>0</v>
      </c>
      <c r="K98" s="457"/>
      <c r="L98" s="459"/>
      <c r="M98" s="442"/>
      <c r="N98" s="136"/>
    </row>
    <row r="99" spans="1:14" ht="81.75" hidden="1" customHeight="1" x14ac:dyDescent="0.25">
      <c r="A99" s="442"/>
      <c r="B99" s="137"/>
      <c r="C99" s="410"/>
      <c r="D99" s="484"/>
      <c r="E99" s="139" t="s">
        <v>24</v>
      </c>
      <c r="F99" s="156" t="s">
        <v>155</v>
      </c>
      <c r="G99" s="139" t="s">
        <v>156</v>
      </c>
      <c r="H99" s="152">
        <v>0</v>
      </c>
      <c r="I99" s="152">
        <v>0</v>
      </c>
      <c r="J99" s="157">
        <v>0</v>
      </c>
      <c r="K99" s="157">
        <f>J99</f>
        <v>0</v>
      </c>
      <c r="L99" s="460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f>(J100+J101+J102)/3</f>
        <v>0</v>
      </c>
      <c r="L100" s="430">
        <f>(K100+K103)/2</f>
        <v>0</v>
      </c>
      <c r="M100" s="442"/>
      <c r="N100" s="434"/>
    </row>
    <row r="101" spans="1:14" ht="81.75" hidden="1" customHeight="1" x14ac:dyDescent="0.25">
      <c r="A101" s="442"/>
      <c r="B101" s="144"/>
      <c r="C101" s="442"/>
      <c r="D101" s="444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42"/>
      <c r="D102" s="444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84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f>J103</f>
        <v>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10</v>
      </c>
      <c r="I104" s="147">
        <v>7.2599495836834462</v>
      </c>
      <c r="J104" s="157">
        <v>100</v>
      </c>
      <c r="K104" s="414">
        <f>(J104+J105+J106)/3</f>
        <v>100</v>
      </c>
      <c r="L104" s="458">
        <f>(K104+K107)/2</f>
        <v>98.007246376811594</v>
      </c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7">
        <v>100</v>
      </c>
      <c r="K105" s="456"/>
      <c r="L105" s="459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7">
        <v>100</v>
      </c>
      <c r="K106" s="457"/>
      <c r="L106" s="459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23</v>
      </c>
      <c r="I107" s="175">
        <v>22</v>
      </c>
      <c r="J107" s="157">
        <v>96.014492753623188</v>
      </c>
      <c r="K107" s="157">
        <f>J107</f>
        <v>96.014492753623188</v>
      </c>
      <c r="L107" s="460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9.9878542510121449</v>
      </c>
      <c r="I108" s="147">
        <v>8.7562376424065516</v>
      </c>
      <c r="J108" s="157">
        <v>100</v>
      </c>
      <c r="K108" s="414">
        <f>(J108+J109+J110)/3</f>
        <v>100</v>
      </c>
      <c r="L108" s="458">
        <f>(K108+K111)/2</f>
        <v>94.791666666666671</v>
      </c>
      <c r="M108" s="442"/>
      <c r="N108" s="481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56"/>
      <c r="L109" s="461"/>
      <c r="M109" s="442"/>
      <c r="N109" s="482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7"/>
      <c r="L110" s="461"/>
      <c r="M110" s="442"/>
      <c r="N110" s="482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8</v>
      </c>
      <c r="I111" s="175">
        <v>7.166666666666667</v>
      </c>
      <c r="J111" s="157">
        <v>89.583333333333343</v>
      </c>
      <c r="K111" s="157">
        <f>J111</f>
        <v>89.583333333333343</v>
      </c>
      <c r="L111" s="462"/>
      <c r="M111" s="442"/>
      <c r="N111" s="483"/>
    </row>
    <row r="112" spans="1:14" ht="81.75" hidden="1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0</v>
      </c>
      <c r="I112" s="147">
        <v>0</v>
      </c>
      <c r="J112" s="150">
        <v>0</v>
      </c>
      <c r="K112" s="427">
        <f>(J112+J113+J114)/3</f>
        <v>0</v>
      </c>
      <c r="L112" s="430">
        <f>(K112+K115)/2</f>
        <v>0</v>
      </c>
      <c r="M112" s="442"/>
      <c r="N112" s="434"/>
    </row>
    <row r="113" spans="1:14" ht="81.75" hidden="1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0</v>
      </c>
      <c r="I113" s="147">
        <v>0</v>
      </c>
      <c r="J113" s="150">
        <v>0</v>
      </c>
      <c r="K113" s="468"/>
      <c r="L113" s="432"/>
      <c r="M113" s="442"/>
      <c r="N113" s="435"/>
    </row>
    <row r="114" spans="1:14" ht="81.75" hidden="1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0</v>
      </c>
      <c r="I114" s="147">
        <v>0</v>
      </c>
      <c r="J114" s="150">
        <v>0</v>
      </c>
      <c r="K114" s="469"/>
      <c r="L114" s="432"/>
      <c r="M114" s="442"/>
      <c r="N114" s="435"/>
    </row>
    <row r="115" spans="1:14" ht="81.75" hidden="1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0</v>
      </c>
      <c r="I115" s="152">
        <v>0</v>
      </c>
      <c r="J115" s="150">
        <v>0</v>
      </c>
      <c r="K115" s="150">
        <f>J115</f>
        <v>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47">
        <v>0</v>
      </c>
      <c r="I116" s="147">
        <v>0</v>
      </c>
      <c r="J116" s="157">
        <v>0</v>
      </c>
      <c r="K116" s="414">
        <f>(J116+J117+J118)/3</f>
        <v>0</v>
      </c>
      <c r="L116" s="458">
        <f>(K116+K119)/2</f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47">
        <v>0</v>
      </c>
      <c r="I117" s="147">
        <v>0</v>
      </c>
      <c r="J117" s="157">
        <v>0</v>
      </c>
      <c r="K117" s="456"/>
      <c r="L117" s="459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47">
        <v>0</v>
      </c>
      <c r="I118" s="147">
        <v>0</v>
      </c>
      <c r="J118" s="157">
        <v>0</v>
      </c>
      <c r="K118" s="457"/>
      <c r="L118" s="459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52">
        <v>0</v>
      </c>
      <c r="I119" s="152">
        <v>0</v>
      </c>
      <c r="J119" s="157">
        <v>0</v>
      </c>
      <c r="K119" s="157">
        <f>J119</f>
        <v>0</v>
      </c>
      <c r="L119" s="460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B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40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3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30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273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f>(J4+J5+J6)/3</f>
        <v>0</v>
      </c>
      <c r="L4" s="452">
        <f>(K4+K7)/2</f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f>J7</f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11</v>
      </c>
      <c r="I8" s="147">
        <v>10.677581527783957</v>
      </c>
      <c r="J8" s="157">
        <v>100</v>
      </c>
      <c r="K8" s="414">
        <f>(J8+J9+J10)/3</f>
        <v>99.074074074074062</v>
      </c>
      <c r="L8" s="487"/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7">
        <v>100</v>
      </c>
      <c r="K9" s="456"/>
      <c r="L9" s="488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90</v>
      </c>
      <c r="I10" s="147">
        <v>87.5</v>
      </c>
      <c r="J10" s="157">
        <v>97.222222222222186</v>
      </c>
      <c r="K10" s="457"/>
      <c r="L10" s="489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5">
        <v>9</v>
      </c>
      <c r="I11" s="175">
        <v>8</v>
      </c>
      <c r="J11" s="157">
        <v>87.5</v>
      </c>
      <c r="K11" s="157">
        <f>J11</f>
        <v>87.5</v>
      </c>
      <c r="L11" s="157">
        <f>(K8+K11)/2</f>
        <v>93.287037037037038</v>
      </c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f>(J12+J13+J14)/3</f>
        <v>0</v>
      </c>
      <c r="L12" s="452">
        <f>(K12+K15)/2</f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f>J15</f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f>(J16+J17+J18)/3</f>
        <v>0</v>
      </c>
      <c r="L16" s="452">
        <f>(K16+K19)/2</f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f>J19</f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f>(J20+J21+J22)/3</f>
        <v>0</v>
      </c>
      <c r="L20" s="452">
        <f>(K20+K23)/2</f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f>J23</f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f>(J24+J25+J26)/3</f>
        <v>0</v>
      </c>
      <c r="L24" s="452">
        <f>(K24+K27)/2</f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f>J27</f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f>(J28+J29+J30)/3</f>
        <v>0</v>
      </c>
      <c r="L28" s="452">
        <f>(K28+K31)/2</f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f>J31</f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14.020610967979389</v>
      </c>
      <c r="I32" s="147">
        <v>9.5920274057925869</v>
      </c>
      <c r="J32" s="150">
        <v>100</v>
      </c>
      <c r="K32" s="427">
        <f>(J32+J33+J34)/3</f>
        <v>99.896296296296285</v>
      </c>
      <c r="L32" s="430">
        <f>(K32+K35)/2</f>
        <v>99.948148148148135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90</v>
      </c>
      <c r="I34" s="147">
        <v>89.72</v>
      </c>
      <c r="J34" s="150">
        <v>99.688888888888883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5">
        <v>7</v>
      </c>
      <c r="I35" s="175">
        <v>10</v>
      </c>
      <c r="J35" s="150"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8.9991880279228162</v>
      </c>
      <c r="I36" s="147">
        <v>8.6881756333736782</v>
      </c>
      <c r="J36" s="150">
        <v>100</v>
      </c>
      <c r="K36" s="427">
        <f>(J36+J37+J38)/3</f>
        <v>100</v>
      </c>
      <c r="L36" s="430">
        <f>(K36+K39)/2</f>
        <v>100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70</v>
      </c>
      <c r="I38" s="147">
        <v>77.709999999999994</v>
      </c>
      <c r="J38" s="150">
        <v>100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9">
        <v>120</v>
      </c>
      <c r="I39" s="179">
        <v>121</v>
      </c>
      <c r="J39" s="150"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f>(J40+J41+J42)/3</f>
        <v>0</v>
      </c>
      <c r="L40" s="452">
        <f>(K40+K43)/2</f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34">
        <v>0</v>
      </c>
      <c r="I43" s="134">
        <v>0</v>
      </c>
      <c r="J43" s="135">
        <v>0</v>
      </c>
      <c r="K43" s="135">
        <f>J43</f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f>(J44+J45+J46)/3</f>
        <v>0</v>
      </c>
      <c r="L44" s="430">
        <f>(K44+K47)/2</f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f>J47</f>
        <v>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11.008235294117647</v>
      </c>
      <c r="I48" s="147">
        <v>1.0084033613445379E-2</v>
      </c>
      <c r="J48" s="157">
        <v>100</v>
      </c>
      <c r="K48" s="414">
        <f>(J48+J49+J50)/3</f>
        <v>98.148148148148152</v>
      </c>
      <c r="L48" s="487"/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7">
        <v>100</v>
      </c>
      <c r="K49" s="456"/>
      <c r="L49" s="488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90</v>
      </c>
      <c r="I50" s="147">
        <v>85</v>
      </c>
      <c r="J50" s="157">
        <v>94.444444444444443</v>
      </c>
      <c r="K50" s="457"/>
      <c r="L50" s="489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9">
        <v>1.3</v>
      </c>
      <c r="I51" s="179">
        <v>1.2</v>
      </c>
      <c r="J51" s="157">
        <v>87.5</v>
      </c>
      <c r="K51" s="157">
        <f>J51</f>
        <v>87.5</v>
      </c>
      <c r="L51" s="157">
        <f>(K48+K51)/2</f>
        <v>92.824074074074076</v>
      </c>
      <c r="M51" s="442"/>
      <c r="N51" s="436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f>(J52+J53+J54)/3</f>
        <v>0</v>
      </c>
      <c r="L52" s="452">
        <f>(K52+K55)/2</f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f>J55</f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f>(J56+J57+J58)/3</f>
        <v>0</v>
      </c>
      <c r="L56" s="452">
        <f>(K56+K59)/2</f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f>J59</f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f>(J60+J61+J62)/3</f>
        <v>0</v>
      </c>
      <c r="L60" s="452">
        <f>(K60+K63)/2</f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f>J63</f>
        <v>0</v>
      </c>
      <c r="L63" s="454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9</v>
      </c>
      <c r="I64" s="147">
        <v>8.9531521110468475</v>
      </c>
      <c r="J64" s="150">
        <v>100</v>
      </c>
      <c r="K64" s="427">
        <f>(J64+J65+J66)/3</f>
        <v>98.716666666666654</v>
      </c>
      <c r="L64" s="430">
        <f>(K64+K67)/2</f>
        <v>97.969444444444434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v>100</v>
      </c>
      <c r="K65" s="468"/>
      <c r="L65" s="432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80</v>
      </c>
      <c r="I66" s="147">
        <v>76.92</v>
      </c>
      <c r="J66" s="150">
        <v>96.15</v>
      </c>
      <c r="K66" s="469"/>
      <c r="L66" s="432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24</v>
      </c>
      <c r="I67" s="179">
        <v>23</v>
      </c>
      <c r="J67" s="150">
        <v>97.222222222222214</v>
      </c>
      <c r="K67" s="150">
        <f>J67</f>
        <v>97.222222222222214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f>(J68+J69+J70)/3</f>
        <v>0</v>
      </c>
      <c r="L68" s="452">
        <f>(K68+K71)/2</f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f>J71</f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f>(J72+J73+J74)/3</f>
        <v>0</v>
      </c>
      <c r="L72" s="452">
        <f>(K72+K75)/2</f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f>J75</f>
        <v>0</v>
      </c>
      <c r="L75" s="454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10.95529411764706</v>
      </c>
      <c r="I76" s="147">
        <v>12.110924369747899</v>
      </c>
      <c r="J76" s="157">
        <v>90.457951706910919</v>
      </c>
      <c r="K76" s="414">
        <f>(J76+J77+J78)/3</f>
        <v>96.819317235636973</v>
      </c>
      <c r="L76" s="458">
        <f>(K76+K79)/2</f>
        <v>92.159658617818479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7">
        <v>100</v>
      </c>
      <c r="K77" s="456"/>
      <c r="L77" s="461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7">
        <v>100</v>
      </c>
      <c r="K78" s="486"/>
      <c r="L78" s="461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9">
        <v>1.3</v>
      </c>
      <c r="I79" s="179">
        <v>1.2</v>
      </c>
      <c r="J79" s="157">
        <v>87.5</v>
      </c>
      <c r="K79" s="157">
        <f>J79</f>
        <v>87.5</v>
      </c>
      <c r="L79" s="462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</v>
      </c>
      <c r="I80" s="147">
        <v>8.755447043916309</v>
      </c>
      <c r="J80" s="150">
        <v>100</v>
      </c>
      <c r="K80" s="414">
        <f>(J80+J81+J82)/3</f>
        <v>100</v>
      </c>
      <c r="L80" s="458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0">
        <v>100</v>
      </c>
      <c r="K81" s="456"/>
      <c r="L81" s="461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0">
        <v>100</v>
      </c>
      <c r="K82" s="486"/>
      <c r="L82" s="461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127</v>
      </c>
      <c r="I83" s="152">
        <v>131</v>
      </c>
      <c r="J83" s="150">
        <v>100</v>
      </c>
      <c r="K83" s="157">
        <f>J83</f>
        <v>100</v>
      </c>
      <c r="L83" s="462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f>(J84+J85+J86)/3</f>
        <v>0</v>
      </c>
      <c r="L84" s="452">
        <f>(K84+K87)/2</f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f>J87</f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f>(J88+J89+J90)/3</f>
        <v>0</v>
      </c>
      <c r="L88" s="452">
        <f>(K88+K91)/2</f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f>J91</f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f>(J92+J93+J94)/3</f>
        <v>0</v>
      </c>
      <c r="L92" s="452">
        <f>(K92+K95)/2</f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f>J95</f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f>(J96+J97+J98)/3</f>
        <v>0</v>
      </c>
      <c r="L96" s="452">
        <f>(K96+K99)/2</f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f>J99</f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f>(J100+J101+J102)/3</f>
        <v>0</v>
      </c>
      <c r="L100" s="430">
        <f>(K100+K103)/2</f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f>J103</f>
        <v>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9</v>
      </c>
      <c r="I104" s="147">
        <v>8.9531521110468475</v>
      </c>
      <c r="J104" s="150">
        <v>100</v>
      </c>
      <c r="K104" s="427">
        <f>(J104+J105+J106)/3</f>
        <v>100</v>
      </c>
      <c r="L104" s="430">
        <f>(K104+K107)/2</f>
        <v>98.611111111111114</v>
      </c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0">
        <v>100</v>
      </c>
      <c r="K105" s="468"/>
      <c r="L105" s="432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0">
        <v>100</v>
      </c>
      <c r="K106" s="469"/>
      <c r="L106" s="432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24</v>
      </c>
      <c r="I107" s="175">
        <v>23</v>
      </c>
      <c r="J107" s="150">
        <v>97.222222222222214</v>
      </c>
      <c r="K107" s="150">
        <f>J107</f>
        <v>97.222222222222214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10.95219557770165</v>
      </c>
      <c r="I108" s="147">
        <v>10.677581527783957</v>
      </c>
      <c r="J108" s="157">
        <v>100</v>
      </c>
      <c r="K108" s="414">
        <f>(J108+J109+J110)/3</f>
        <v>100</v>
      </c>
      <c r="L108" s="458">
        <f>(K108+K111)/2</f>
        <v>93.75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56"/>
      <c r="L109" s="46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7"/>
      <c r="L110" s="461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5">
        <v>8.6999999999999993</v>
      </c>
      <c r="I111" s="175">
        <v>8</v>
      </c>
      <c r="J111" s="157">
        <v>87.5</v>
      </c>
      <c r="K111" s="157">
        <f>J111</f>
        <v>87.5</v>
      </c>
      <c r="L111" s="462"/>
      <c r="M111" s="442"/>
      <c r="N111" s="436"/>
    </row>
    <row r="112" spans="1:14" ht="81.75" hidden="1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0</v>
      </c>
      <c r="I112" s="147">
        <v>0</v>
      </c>
      <c r="J112" s="150">
        <v>0</v>
      </c>
      <c r="K112" s="427">
        <f>(J112+J113+J114)/3</f>
        <v>0</v>
      </c>
      <c r="L112" s="430">
        <f>(K112+K115)/2</f>
        <v>0</v>
      </c>
      <c r="M112" s="442"/>
      <c r="N112" s="434"/>
    </row>
    <row r="113" spans="1:14" ht="81.75" hidden="1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0</v>
      </c>
      <c r="I113" s="147">
        <v>0</v>
      </c>
      <c r="J113" s="150">
        <v>0</v>
      </c>
      <c r="K113" s="468"/>
      <c r="L113" s="432"/>
      <c r="M113" s="442"/>
      <c r="N113" s="435"/>
    </row>
    <row r="114" spans="1:14" ht="81.75" hidden="1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0</v>
      </c>
      <c r="I114" s="147">
        <v>0</v>
      </c>
      <c r="J114" s="150">
        <v>0</v>
      </c>
      <c r="K114" s="469"/>
      <c r="L114" s="432"/>
      <c r="M114" s="442"/>
      <c r="N114" s="435"/>
    </row>
    <row r="115" spans="1:14" ht="81.75" hidden="1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0</v>
      </c>
      <c r="I115" s="152">
        <v>0</v>
      </c>
      <c r="J115" s="150">
        <v>0</v>
      </c>
      <c r="K115" s="150">
        <f>J115</f>
        <v>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f>(J116+J117+J118)/3</f>
        <v>0</v>
      </c>
      <c r="L116" s="452">
        <f>(K116+K119)/2</f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f>J119</f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40">
    <mergeCell ref="L8:L10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0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3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3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274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f>(J4+J5+J6)/3</f>
        <v>0</v>
      </c>
      <c r="L4" s="452">
        <f>(K4+K7)/2</f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f>J7</f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12</v>
      </c>
      <c r="I8" s="147">
        <v>4.3165467625899288</v>
      </c>
      <c r="J8" s="157">
        <v>100</v>
      </c>
      <c r="K8" s="414">
        <f>(J8+J9+J10)/3</f>
        <v>99.766666666666666</v>
      </c>
      <c r="L8" s="487"/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7">
        <v>100</v>
      </c>
      <c r="K9" s="456"/>
      <c r="L9" s="488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80</v>
      </c>
      <c r="I10" s="147">
        <v>79.44</v>
      </c>
      <c r="J10" s="157">
        <v>99.3</v>
      </c>
      <c r="K10" s="457"/>
      <c r="L10" s="489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5">
        <v>14</v>
      </c>
      <c r="I11" s="175">
        <v>12</v>
      </c>
      <c r="J11" s="157">
        <v>80.813953488372093</v>
      </c>
      <c r="K11" s="157">
        <f>J11</f>
        <v>80.813953488372093</v>
      </c>
      <c r="L11" s="157">
        <f>(K8+K11)/2</f>
        <v>90.290310077519379</v>
      </c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f>(J12+J13+J14)/3</f>
        <v>0</v>
      </c>
      <c r="L12" s="452">
        <f>(K12+K15)/2</f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f>J15</f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f>(J16+J17+J18)/3</f>
        <v>0</v>
      </c>
      <c r="L16" s="452">
        <f>(K16+K19)/2</f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f>J19</f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f>(J20+J21+J22)/3</f>
        <v>0</v>
      </c>
      <c r="L20" s="452">
        <f>(K20+K23)/2</f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34">
        <v>0</v>
      </c>
      <c r="I23" s="134">
        <v>0</v>
      </c>
      <c r="J23" s="135">
        <v>0</v>
      </c>
      <c r="K23" s="135">
        <f>J23</f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f>(J24+J25+J26)/3</f>
        <v>0</v>
      </c>
      <c r="L24" s="452">
        <f>(K24+K27)/2</f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f>J27</f>
        <v>0</v>
      </c>
      <c r="L27" s="454"/>
      <c r="M27" s="442"/>
      <c r="N27" s="135"/>
    </row>
    <row r="28" spans="1:14" ht="81.75" customHeight="1" x14ac:dyDescent="0.25">
      <c r="A28" s="442"/>
      <c r="B28" s="144" t="s">
        <v>166</v>
      </c>
      <c r="C28" s="424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47">
        <v>10</v>
      </c>
      <c r="I28" s="147">
        <v>7.5221238938053103</v>
      </c>
      <c r="J28" s="157">
        <v>100</v>
      </c>
      <c r="K28" s="414">
        <f>(J28+J29+J30)/3</f>
        <v>99.588888888888889</v>
      </c>
      <c r="L28" s="458">
        <f>(K28+K31)/2</f>
        <v>99.794444444444451</v>
      </c>
      <c r="M28" s="442"/>
      <c r="N28" s="434"/>
    </row>
    <row r="29" spans="1:14" ht="81.75" customHeight="1" x14ac:dyDescent="0.25">
      <c r="A29" s="442"/>
      <c r="B29" s="144"/>
      <c r="C29" s="425"/>
      <c r="D29" s="445"/>
      <c r="E29" s="126" t="s">
        <v>18</v>
      </c>
      <c r="F29" s="138" t="s">
        <v>153</v>
      </c>
      <c r="G29" s="126" t="s">
        <v>20</v>
      </c>
      <c r="H29" s="147">
        <v>100</v>
      </c>
      <c r="I29" s="147">
        <v>100</v>
      </c>
      <c r="J29" s="157">
        <v>100</v>
      </c>
      <c r="K29" s="456"/>
      <c r="L29" s="461"/>
      <c r="M29" s="442"/>
      <c r="N29" s="435"/>
    </row>
    <row r="30" spans="1:14" ht="81.75" customHeight="1" x14ac:dyDescent="0.25">
      <c r="A30" s="442"/>
      <c r="B30" s="144"/>
      <c r="C30" s="426"/>
      <c r="D30" s="447"/>
      <c r="E30" s="139" t="s">
        <v>18</v>
      </c>
      <c r="F30" s="140" t="s">
        <v>154</v>
      </c>
      <c r="G30" s="139" t="s">
        <v>20</v>
      </c>
      <c r="H30" s="147">
        <v>60</v>
      </c>
      <c r="I30" s="147">
        <v>59.26</v>
      </c>
      <c r="J30" s="157">
        <v>98.766666666666623</v>
      </c>
      <c r="K30" s="457"/>
      <c r="L30" s="461"/>
      <c r="M30" s="442"/>
      <c r="N30" s="435"/>
    </row>
    <row r="31" spans="1:14" ht="81.75" customHeight="1" x14ac:dyDescent="0.25">
      <c r="A31" s="442"/>
      <c r="B31" s="144"/>
      <c r="C31" s="425"/>
      <c r="D31" s="445"/>
      <c r="E31" s="126" t="s">
        <v>24</v>
      </c>
      <c r="F31" s="141" t="s">
        <v>155</v>
      </c>
      <c r="G31" s="126" t="s">
        <v>156</v>
      </c>
      <c r="H31" s="152">
        <v>1</v>
      </c>
      <c r="I31" s="152">
        <v>1</v>
      </c>
      <c r="J31" s="157">
        <v>100</v>
      </c>
      <c r="K31" s="157">
        <f>J31</f>
        <v>100</v>
      </c>
      <c r="L31" s="462"/>
      <c r="M31" s="442"/>
      <c r="N31" s="436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9.9683562753036394</v>
      </c>
      <c r="I32" s="147">
        <v>5.5200210286515388</v>
      </c>
      <c r="J32" s="157">
        <v>100</v>
      </c>
      <c r="K32" s="414">
        <f>(J32+J33+J34)/3</f>
        <v>99.009523809523799</v>
      </c>
      <c r="L32" s="487"/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7">
        <v>100</v>
      </c>
      <c r="K33" s="456"/>
      <c r="L33" s="488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70</v>
      </c>
      <c r="I34" s="147">
        <v>67.92</v>
      </c>
      <c r="J34" s="157">
        <v>97.028571428571425</v>
      </c>
      <c r="K34" s="457"/>
      <c r="L34" s="489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9">
        <v>8</v>
      </c>
      <c r="I35" s="179">
        <v>8</v>
      </c>
      <c r="J35" s="157">
        <v>100</v>
      </c>
      <c r="K35" s="157">
        <f>J35</f>
        <v>100</v>
      </c>
      <c r="L35" s="157">
        <f>(K32+K35)/2</f>
        <v>99.504761904761892</v>
      </c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9.9996421142103031</v>
      </c>
      <c r="I36" s="147">
        <v>7.0285527203460472</v>
      </c>
      <c r="J36" s="157">
        <v>100</v>
      </c>
      <c r="K36" s="414">
        <f>(J36+J37+J38)/3</f>
        <v>99.23888888888888</v>
      </c>
      <c r="L36" s="458">
        <f>(K36+K39)/2</f>
        <v>98.901212400245541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7">
        <v>100</v>
      </c>
      <c r="K37" s="456"/>
      <c r="L37" s="461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60</v>
      </c>
      <c r="I38" s="147">
        <v>58.63</v>
      </c>
      <c r="J38" s="157">
        <v>97.71666666666664</v>
      </c>
      <c r="K38" s="457"/>
      <c r="L38" s="461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9">
        <v>302</v>
      </c>
      <c r="I39" s="179">
        <v>297</v>
      </c>
      <c r="J39" s="157">
        <v>98.563535911602202</v>
      </c>
      <c r="K39" s="157">
        <f>J39</f>
        <v>98.563535911602202</v>
      </c>
      <c r="L39" s="462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f>(J40+J41+J42)/3</f>
        <v>0</v>
      </c>
      <c r="L40" s="452">
        <f>(K40+K43)/2</f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34">
        <v>0</v>
      </c>
      <c r="I43" s="134">
        <v>0</v>
      </c>
      <c r="J43" s="135">
        <v>0</v>
      </c>
      <c r="K43" s="135">
        <f>J43</f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f>(J44+J45+J46)/3</f>
        <v>0</v>
      </c>
      <c r="L44" s="430">
        <f>(K44+K47)/2</f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78">
        <v>0</v>
      </c>
      <c r="I47" s="178">
        <v>0</v>
      </c>
      <c r="J47" s="150">
        <v>0</v>
      </c>
      <c r="K47" s="150">
        <f>J47</f>
        <v>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9.9564705882352946</v>
      </c>
      <c r="I48" s="147">
        <v>0.4705882352941177</v>
      </c>
      <c r="J48" s="157">
        <v>100</v>
      </c>
      <c r="K48" s="414">
        <f>(J48+J49+J50)/3</f>
        <v>97.916666666666671</v>
      </c>
      <c r="L48" s="487"/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7">
        <v>100</v>
      </c>
      <c r="K49" s="456"/>
      <c r="L49" s="488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80</v>
      </c>
      <c r="I50" s="147">
        <v>75</v>
      </c>
      <c r="J50" s="157">
        <v>93.75</v>
      </c>
      <c r="K50" s="457"/>
      <c r="L50" s="489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6</v>
      </c>
      <c r="I51" s="152">
        <v>5</v>
      </c>
      <c r="J51" s="157">
        <v>83.333333333333343</v>
      </c>
      <c r="K51" s="157">
        <f>J51</f>
        <v>83.333333333333343</v>
      </c>
      <c r="L51" s="157">
        <f>(K48+K51)/2</f>
        <v>90.625</v>
      </c>
      <c r="M51" s="442"/>
      <c r="N51" s="436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f>(J52+J53+J54)/3</f>
        <v>0</v>
      </c>
      <c r="L52" s="452">
        <f>(K52+K55)/2</f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f>J55</f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f>(J56+J57+J58)/3</f>
        <v>0</v>
      </c>
      <c r="L56" s="452">
        <f>(K56+K59)/2</f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f>J59</f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f>(J60+J61+J62)/3</f>
        <v>0</v>
      </c>
      <c r="L60" s="452">
        <f>(K60+K63)/2</f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f>J63</f>
        <v>0</v>
      </c>
      <c r="L63" s="454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10</v>
      </c>
      <c r="I64" s="147">
        <v>7.5221238938053103</v>
      </c>
      <c r="J64" s="157">
        <v>100</v>
      </c>
      <c r="K64" s="414">
        <f>(J64+J65+J66)/3</f>
        <v>100</v>
      </c>
      <c r="L64" s="487"/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7">
        <v>100</v>
      </c>
      <c r="K65" s="456"/>
      <c r="L65" s="488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75</v>
      </c>
      <c r="I66" s="147">
        <v>75</v>
      </c>
      <c r="J66" s="157">
        <v>100</v>
      </c>
      <c r="K66" s="457"/>
      <c r="L66" s="489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79">
        <v>27</v>
      </c>
      <c r="I67" s="179">
        <v>27</v>
      </c>
      <c r="J67" s="157">
        <v>100</v>
      </c>
      <c r="K67" s="157">
        <f>J67</f>
        <v>100</v>
      </c>
      <c r="L67" s="157">
        <f>(K64+K67)/2</f>
        <v>100</v>
      </c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f>(J68+J69+J70)/3</f>
        <v>0</v>
      </c>
      <c r="L68" s="452">
        <f>(K68+K71)/2</f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f>J71</f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f>(J72+J73+J74)/3</f>
        <v>0</v>
      </c>
      <c r="L72" s="452">
        <f>(K72+K75)/2</f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f>J75</f>
        <v>0</v>
      </c>
      <c r="L75" s="454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9.9607058823529417</v>
      </c>
      <c r="I76" s="147">
        <v>0.94117647058823539</v>
      </c>
      <c r="J76" s="157">
        <v>100</v>
      </c>
      <c r="K76" s="414">
        <f>(J76+J77+J78)/3</f>
        <v>100</v>
      </c>
      <c r="L76" s="458">
        <f>(K76+K79)/2</f>
        <v>91.666666666666671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7">
        <v>100</v>
      </c>
      <c r="K77" s="456"/>
      <c r="L77" s="461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7">
        <v>100</v>
      </c>
      <c r="K78" s="457"/>
      <c r="L78" s="461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6</v>
      </c>
      <c r="I79" s="152">
        <v>5</v>
      </c>
      <c r="J79" s="157">
        <v>83.333333333333343</v>
      </c>
      <c r="K79" s="157">
        <f>J79</f>
        <v>83.333333333333343</v>
      </c>
      <c r="L79" s="462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10.007465113004796</v>
      </c>
      <c r="I80" s="147">
        <v>6.6869300911854088</v>
      </c>
      <c r="J80" s="157">
        <v>100</v>
      </c>
      <c r="K80" s="414">
        <f>(J80+J81+J82)/3</f>
        <v>100</v>
      </c>
      <c r="L80" s="487"/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88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100.02533569799847</v>
      </c>
      <c r="J82" s="157">
        <v>100</v>
      </c>
      <c r="K82" s="457"/>
      <c r="L82" s="48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75">
        <v>333</v>
      </c>
      <c r="I83" s="152">
        <v>329</v>
      </c>
      <c r="J83" s="157">
        <v>98.774080560420316</v>
      </c>
      <c r="K83" s="157">
        <f>J83</f>
        <v>98.774080560420316</v>
      </c>
      <c r="L83" s="157">
        <f>(K80+K83)/2</f>
        <v>99.387040280210158</v>
      </c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f>(J84+J85+J86)/3</f>
        <v>0</v>
      </c>
      <c r="L84" s="452">
        <f>(K84+K87)/2</f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f>J87</f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f>(J88+J89+J90)/3</f>
        <v>0</v>
      </c>
      <c r="L88" s="452">
        <f>(K88+K91)/2</f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f>J91</f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f>(J92+J93+J94)/3</f>
        <v>0</v>
      </c>
      <c r="L92" s="452">
        <f>(K92+K95)/2</f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f>J95</f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f>(J96+J97+J98)/3</f>
        <v>0</v>
      </c>
      <c r="L96" s="452">
        <f>(K96+K99)/2</f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f>J99</f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f>(J100+J101+J102)/3</f>
        <v>0</v>
      </c>
      <c r="L100" s="430">
        <f>(K100+K103)/2</f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78">
        <v>0</v>
      </c>
      <c r="I103" s="178">
        <v>0</v>
      </c>
      <c r="J103" s="150">
        <v>0</v>
      </c>
      <c r="K103" s="150">
        <f>J103</f>
        <v>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10</v>
      </c>
      <c r="I104" s="147">
        <v>7.5221238938053103</v>
      </c>
      <c r="J104" s="157">
        <v>100</v>
      </c>
      <c r="K104" s="414">
        <f>(J104+J105+J106)/3</f>
        <v>100</v>
      </c>
      <c r="L104" s="487"/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7">
        <v>100</v>
      </c>
      <c r="K105" s="456"/>
      <c r="L105" s="488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7">
        <v>100</v>
      </c>
      <c r="K106" s="457"/>
      <c r="L106" s="489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79">
        <v>27</v>
      </c>
      <c r="I107" s="179">
        <v>27</v>
      </c>
      <c r="J107" s="157">
        <v>100</v>
      </c>
      <c r="K107" s="157">
        <f>J107</f>
        <v>100</v>
      </c>
      <c r="L107" s="157">
        <f>(K104+K107)/2</f>
        <v>100</v>
      </c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11.95056962621222</v>
      </c>
      <c r="I108" s="147">
        <v>4.3165467625899288</v>
      </c>
      <c r="J108" s="157">
        <v>100</v>
      </c>
      <c r="K108" s="414">
        <f>(J108+J109+J110)/3</f>
        <v>100</v>
      </c>
      <c r="L108" s="458">
        <f>(K108+K111)/2</f>
        <v>90.406976744186039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56"/>
      <c r="L109" s="46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7"/>
      <c r="L110" s="461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9">
        <v>14</v>
      </c>
      <c r="I111" s="179">
        <v>12</v>
      </c>
      <c r="J111" s="157">
        <v>80.813953488372093</v>
      </c>
      <c r="K111" s="157">
        <f>J111</f>
        <v>80.813953488372093</v>
      </c>
      <c r="L111" s="462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9.9619433198380563</v>
      </c>
      <c r="I112" s="147">
        <v>1.3274336283185841</v>
      </c>
      <c r="J112" s="157">
        <v>100</v>
      </c>
      <c r="K112" s="414">
        <f>(J112+J113+J114)/3</f>
        <v>100</v>
      </c>
      <c r="L112" s="487"/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7">
        <v>100</v>
      </c>
      <c r="K113" s="456"/>
      <c r="L113" s="488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7">
        <v>100</v>
      </c>
      <c r="K114" s="457"/>
      <c r="L114" s="489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9">
        <v>2</v>
      </c>
      <c r="I115" s="179">
        <v>1</v>
      </c>
      <c r="J115" s="157">
        <v>80</v>
      </c>
      <c r="K115" s="157">
        <f>J115</f>
        <v>80</v>
      </c>
      <c r="L115" s="157">
        <f>(K112+K115)/2</f>
        <v>90</v>
      </c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f>(J116+J117+J118)/3</f>
        <v>0</v>
      </c>
      <c r="L116" s="452">
        <f>(K116+K119)/2</f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f>J119</f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ht="18.75" x14ac:dyDescent="0.3">
      <c r="A127" s="167"/>
      <c r="C127" s="167"/>
      <c r="D127" s="167"/>
      <c r="E127" s="167"/>
      <c r="F127" s="170"/>
      <c r="G127" s="173"/>
      <c r="H127" s="167"/>
      <c r="I127" s="167"/>
      <c r="J127" s="167"/>
    </row>
    <row r="128" spans="1:14" x14ac:dyDescent="0.2">
      <c r="A128" s="167"/>
      <c r="C128" s="167"/>
      <c r="D128" s="167"/>
      <c r="E128" s="167"/>
      <c r="F128" s="167"/>
      <c r="G128" s="173"/>
      <c r="H128" s="167"/>
      <c r="I128" s="167"/>
      <c r="J128" s="167"/>
    </row>
    <row r="129" spans="1:10" x14ac:dyDescent="0.2">
      <c r="A129" s="167"/>
      <c r="C129" s="167"/>
      <c r="D129" s="167"/>
      <c r="E129" s="167"/>
      <c r="F129" s="167"/>
      <c r="G129" s="173"/>
      <c r="H129" s="167"/>
      <c r="I129" s="167"/>
      <c r="J129" s="167"/>
    </row>
    <row r="130" spans="1:10" x14ac:dyDescent="0.2">
      <c r="A130" s="167"/>
      <c r="C130" s="167"/>
      <c r="D130" s="167"/>
      <c r="E130" s="167"/>
      <c r="F130" s="167"/>
      <c r="G130" s="173"/>
      <c r="H130" s="167"/>
      <c r="I130" s="167"/>
      <c r="J130" s="167"/>
    </row>
    <row r="131" spans="1:10" x14ac:dyDescent="0.2">
      <c r="F131" s="167"/>
      <c r="G131" s="173"/>
      <c r="H131" s="167"/>
      <c r="I131" s="167"/>
      <c r="J131" s="167"/>
    </row>
  </sheetData>
  <mergeCells count="140">
    <mergeCell ref="L8:L10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4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0"/>
    <mergeCell ref="N48:N51"/>
    <mergeCell ref="C60:C63"/>
    <mergeCell ref="D60:D63"/>
    <mergeCell ref="K60:K62"/>
    <mergeCell ref="L60:L63"/>
    <mergeCell ref="C64:C67"/>
    <mergeCell ref="D64:D67"/>
    <mergeCell ref="K64:K66"/>
    <mergeCell ref="L64:L66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2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6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4"/>
    <mergeCell ref="N112:N115"/>
  </mergeCells>
  <pageMargins left="0.75" right="0.75" top="1" bottom="1" header="0.5" footer="0.5"/>
  <pageSetup paperSize="9" scale="3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275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8.4518167456556075</v>
      </c>
      <c r="J8" s="148">
        <f>IF(H8/I8*100&gt;100,100,H8/I8*100)</f>
        <v>100</v>
      </c>
      <c r="K8" s="427">
        <f>(J8+J9+J10)/3</f>
        <v>99.655774903562516</v>
      </c>
      <c r="L8" s="430">
        <f>(K8+K11)/2</f>
        <v>92.685030308924112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28"/>
      <c r="L9" s="431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69.952380952380949</v>
      </c>
      <c r="I10" s="147">
        <v>69.23</v>
      </c>
      <c r="J10" s="151">
        <f>IF(I10/H10*100&gt;100,100,I10/H10*100)</f>
        <v>98.967324710687549</v>
      </c>
      <c r="K10" s="42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7</v>
      </c>
      <c r="I11" s="152">
        <v>6</v>
      </c>
      <c r="J11" s="150">
        <f>IF(I11/H11*100&gt;100,100,I11/H11*100)</f>
        <v>85.714285714285708</v>
      </c>
      <c r="K11" s="150">
        <f>J11</f>
        <v>85.714285714285708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54"/>
      <c r="M31" s="442"/>
      <c r="N31" s="422"/>
    </row>
    <row r="32" spans="1:14" ht="81.75" hidden="1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0</v>
      </c>
      <c r="I32" s="147">
        <v>0</v>
      </c>
      <c r="J32" s="150">
        <v>0</v>
      </c>
      <c r="K32" s="427">
        <v>0</v>
      </c>
      <c r="L32" s="430">
        <v>0</v>
      </c>
      <c r="M32" s="442"/>
      <c r="N32" s="434"/>
    </row>
    <row r="33" spans="1:14" ht="81.75" hidden="1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0</v>
      </c>
      <c r="I33" s="147">
        <v>0</v>
      </c>
      <c r="J33" s="150">
        <v>0</v>
      </c>
      <c r="K33" s="468"/>
      <c r="L33" s="432"/>
      <c r="M33" s="442"/>
      <c r="N33" s="435"/>
    </row>
    <row r="34" spans="1:14" ht="81.75" hidden="1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0</v>
      </c>
      <c r="I34" s="147">
        <v>0</v>
      </c>
      <c r="J34" s="150">
        <v>0</v>
      </c>
      <c r="K34" s="469"/>
      <c r="L34" s="432"/>
      <c r="M34" s="442"/>
      <c r="N34" s="435"/>
    </row>
    <row r="35" spans="1:14" ht="81.75" hidden="1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0</v>
      </c>
      <c r="I35" s="152">
        <v>0</v>
      </c>
      <c r="J35" s="150">
        <v>0</v>
      </c>
      <c r="K35" s="150">
        <v>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</v>
      </c>
      <c r="I36" s="147">
        <v>8.8898463306046249</v>
      </c>
      <c r="J36" s="148">
        <v>100</v>
      </c>
      <c r="K36" s="427">
        <f>(J36+J37+J38)/3</f>
        <v>96.323809523809516</v>
      </c>
      <c r="L36" s="430">
        <f>(K36+K39)/2</f>
        <v>93.995238095238079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28"/>
      <c r="L37" s="431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70</v>
      </c>
      <c r="I38" s="147">
        <v>62.28</v>
      </c>
      <c r="J38" s="151">
        <v>88.971428571428561</v>
      </c>
      <c r="K38" s="42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180</v>
      </c>
      <c r="I39" s="152">
        <v>165</v>
      </c>
      <c r="J39" s="150">
        <v>91.666666666666657</v>
      </c>
      <c r="K39" s="150">
        <f>J39</f>
        <v>91.666666666666657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35"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30"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9.9739531723337382</v>
      </c>
      <c r="I80" s="147">
        <v>6.0880858272162612</v>
      </c>
      <c r="J80" s="157">
        <v>100</v>
      </c>
      <c r="K80" s="414">
        <f>(J80+J81+J82)/3</f>
        <v>100</v>
      </c>
      <c r="L80" s="487"/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88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57"/>
      <c r="L82" s="48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75">
        <v>285.7</v>
      </c>
      <c r="I83" s="179">
        <v>253</v>
      </c>
      <c r="J83" s="157">
        <v>88.461538461538453</v>
      </c>
      <c r="K83" s="157">
        <f>J83</f>
        <v>88.461538461538453</v>
      </c>
      <c r="L83" s="157">
        <f>(K80+K83)/2</f>
        <v>94.230769230769226</v>
      </c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30"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10</v>
      </c>
      <c r="I108" s="147">
        <v>8.4518167456556075</v>
      </c>
      <c r="J108" s="157">
        <v>100</v>
      </c>
      <c r="K108" s="414">
        <f>(J108+J109+J110)/3</f>
        <v>100</v>
      </c>
      <c r="L108" s="458">
        <f>(K108+K111)/2</f>
        <v>92.857142857142861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56"/>
      <c r="L109" s="46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7"/>
      <c r="L110" s="461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7</v>
      </c>
      <c r="I111" s="152">
        <v>6</v>
      </c>
      <c r="J111" s="157">
        <v>85.714285714285708</v>
      </c>
      <c r="K111" s="157">
        <f>J111</f>
        <v>85.714285714285708</v>
      </c>
      <c r="L111" s="462"/>
      <c r="M111" s="442"/>
      <c r="N111" s="436"/>
    </row>
    <row r="112" spans="1:14" ht="81.75" hidden="1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0</v>
      </c>
      <c r="I112" s="147">
        <v>0</v>
      </c>
      <c r="J112" s="150">
        <v>0</v>
      </c>
      <c r="K112" s="427">
        <v>0</v>
      </c>
      <c r="L112" s="430">
        <v>0</v>
      </c>
      <c r="M112" s="442"/>
      <c r="N112" s="434"/>
    </row>
    <row r="113" spans="1:14" ht="81.75" hidden="1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0</v>
      </c>
      <c r="I113" s="147">
        <v>0</v>
      </c>
      <c r="J113" s="150">
        <v>0</v>
      </c>
      <c r="K113" s="468"/>
      <c r="L113" s="432"/>
      <c r="M113" s="442"/>
      <c r="N113" s="435"/>
    </row>
    <row r="114" spans="1:14" ht="81.75" hidden="1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0</v>
      </c>
      <c r="I114" s="147">
        <v>0</v>
      </c>
      <c r="J114" s="150">
        <v>0</v>
      </c>
      <c r="K114" s="469"/>
      <c r="L114" s="432"/>
      <c r="M114" s="442"/>
      <c r="N114" s="435"/>
    </row>
    <row r="115" spans="1:14" ht="81.75" hidden="1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0</v>
      </c>
      <c r="I115" s="152">
        <v>0</v>
      </c>
      <c r="J115" s="150">
        <v>0</v>
      </c>
      <c r="K115" s="150">
        <v>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2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2"/>
  <sheetViews>
    <sheetView view="pageBreakPreview" zoomScale="70" zoomScaleNormal="55" zoomScaleSheetLayoutView="70" workbookViewId="0">
      <selection sqref="A1:N1"/>
    </sheetView>
  </sheetViews>
  <sheetFormatPr defaultRowHeight="15" x14ac:dyDescent="0.25"/>
  <cols>
    <col min="1" max="2" width="19.140625" style="124" customWidth="1"/>
    <col min="3" max="3" width="43.42578125" style="199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52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276</v>
      </c>
      <c r="B4" s="131"/>
      <c r="C4" s="499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/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97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98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97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90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15</v>
      </c>
      <c r="I8" s="147">
        <v>4.6747967479674797</v>
      </c>
      <c r="J8" s="150">
        <f>IF(H8/I8*100&gt;100,100,H8/I8*100)</f>
        <v>100</v>
      </c>
      <c r="K8" s="427">
        <f>(J8+J9+J10)/3</f>
        <v>100</v>
      </c>
      <c r="L8" s="430">
        <f>(K8+K11)/2</f>
        <v>100</v>
      </c>
      <c r="M8" s="442"/>
      <c r="N8" s="434"/>
    </row>
    <row r="9" spans="1:14" ht="81.75" customHeight="1" x14ac:dyDescent="0.25">
      <c r="A9" s="442"/>
      <c r="B9" s="144"/>
      <c r="C9" s="491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68"/>
      <c r="L9" s="432"/>
      <c r="M9" s="442"/>
      <c r="N9" s="435"/>
    </row>
    <row r="10" spans="1:14" ht="81.75" customHeight="1" x14ac:dyDescent="0.25">
      <c r="A10" s="442"/>
      <c r="B10" s="144"/>
      <c r="C10" s="492"/>
      <c r="D10" s="447"/>
      <c r="E10" s="139" t="s">
        <v>18</v>
      </c>
      <c r="F10" s="140" t="s">
        <v>154</v>
      </c>
      <c r="G10" s="139" t="s">
        <v>20</v>
      </c>
      <c r="H10" s="147">
        <v>40</v>
      </c>
      <c r="I10" s="147">
        <v>50</v>
      </c>
      <c r="J10" s="150">
        <f>IF(I10/H10*100&gt;100,100,I10/H10*100)</f>
        <v>100</v>
      </c>
      <c r="K10" s="469"/>
      <c r="L10" s="432"/>
      <c r="M10" s="442"/>
      <c r="N10" s="435"/>
    </row>
    <row r="11" spans="1:14" ht="81.75" customHeight="1" x14ac:dyDescent="0.25">
      <c r="A11" s="442"/>
      <c r="B11" s="144"/>
      <c r="C11" s="491"/>
      <c r="D11" s="445"/>
      <c r="E11" s="126" t="s">
        <v>24</v>
      </c>
      <c r="F11" s="141" t="s">
        <v>155</v>
      </c>
      <c r="G11" s="126" t="s">
        <v>156</v>
      </c>
      <c r="H11" s="179">
        <v>2</v>
      </c>
      <c r="I11" s="179">
        <v>2</v>
      </c>
      <c r="J11" s="150">
        <f>IF(I11/H11*100&gt;100,100,I11/H11*100)</f>
        <v>100</v>
      </c>
      <c r="K11" s="150">
        <f>J11</f>
        <v>100</v>
      </c>
      <c r="L11" s="433"/>
      <c r="M11" s="442"/>
      <c r="N11" s="436"/>
    </row>
    <row r="12" spans="1:14" ht="81.75" hidden="1" customHeight="1" x14ac:dyDescent="0.25">
      <c r="A12" s="442"/>
      <c r="B12" s="137"/>
      <c r="C12" s="496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/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97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98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97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96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/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97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98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97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96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/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97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98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97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96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/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97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98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97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54"/>
      <c r="M27" s="442"/>
      <c r="N27" s="135"/>
    </row>
    <row r="28" spans="1:14" ht="81.75" customHeight="1" x14ac:dyDescent="0.25">
      <c r="A28" s="442"/>
      <c r="B28" s="144" t="s">
        <v>166</v>
      </c>
      <c r="C28" s="490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47">
        <v>14.953703703703706</v>
      </c>
      <c r="I28" s="147">
        <v>11.946902654867257</v>
      </c>
      <c r="J28" s="157">
        <f>IF(H28/I28*100&gt;100,100,H28/I28*100)</f>
        <v>100</v>
      </c>
      <c r="K28" s="414">
        <f>(J28+J29+J30)/3</f>
        <v>100</v>
      </c>
      <c r="L28" s="458">
        <f>(K28+K31)/2</f>
        <v>100</v>
      </c>
      <c r="M28" s="442"/>
      <c r="N28" s="434"/>
    </row>
    <row r="29" spans="1:14" ht="81.75" customHeight="1" x14ac:dyDescent="0.25">
      <c r="A29" s="442"/>
      <c r="B29" s="144"/>
      <c r="C29" s="491"/>
      <c r="D29" s="445"/>
      <c r="E29" s="126" t="s">
        <v>18</v>
      </c>
      <c r="F29" s="138" t="s">
        <v>153</v>
      </c>
      <c r="G29" s="126" t="s">
        <v>20</v>
      </c>
      <c r="H29" s="147">
        <v>100</v>
      </c>
      <c r="I29" s="147">
        <v>100</v>
      </c>
      <c r="J29" s="157">
        <f>IF(I29/H29*100&gt;100,100,I29/H29*100)</f>
        <v>100</v>
      </c>
      <c r="K29" s="456"/>
      <c r="L29" s="459"/>
      <c r="M29" s="442"/>
      <c r="N29" s="435"/>
    </row>
    <row r="30" spans="1:14" ht="81.75" customHeight="1" x14ac:dyDescent="0.25">
      <c r="A30" s="442"/>
      <c r="B30" s="144"/>
      <c r="C30" s="492"/>
      <c r="D30" s="447"/>
      <c r="E30" s="139" t="s">
        <v>18</v>
      </c>
      <c r="F30" s="140" t="s">
        <v>154</v>
      </c>
      <c r="G30" s="139" t="s">
        <v>20</v>
      </c>
      <c r="H30" s="147">
        <v>50</v>
      </c>
      <c r="I30" s="147">
        <v>50</v>
      </c>
      <c r="J30" s="157">
        <f>IF(I30/H30*100&gt;100,100,I30/H30*100)</f>
        <v>100</v>
      </c>
      <c r="K30" s="457"/>
      <c r="L30" s="459"/>
      <c r="M30" s="442"/>
      <c r="N30" s="435"/>
    </row>
    <row r="31" spans="1:14" ht="81.75" customHeight="1" x14ac:dyDescent="0.25">
      <c r="A31" s="442"/>
      <c r="B31" s="144"/>
      <c r="C31" s="491"/>
      <c r="D31" s="445"/>
      <c r="E31" s="126" t="s">
        <v>24</v>
      </c>
      <c r="F31" s="141" t="s">
        <v>155</v>
      </c>
      <c r="G31" s="126" t="s">
        <v>156</v>
      </c>
      <c r="H31" s="179">
        <v>1</v>
      </c>
      <c r="I31" s="179">
        <v>1</v>
      </c>
      <c r="J31" s="157">
        <f>IF(I31/H31*100&gt;100,100,I31/H31*100)</f>
        <v>100</v>
      </c>
      <c r="K31" s="157">
        <f>J31</f>
        <v>100</v>
      </c>
      <c r="L31" s="460"/>
      <c r="M31" s="442"/>
      <c r="N31" s="436"/>
    </row>
    <row r="32" spans="1:14" ht="81.75" customHeight="1" x14ac:dyDescent="0.25">
      <c r="A32" s="442"/>
      <c r="B32" s="144" t="s">
        <v>168</v>
      </c>
      <c r="C32" s="490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15.01621170787649</v>
      </c>
      <c r="I32" s="147">
        <v>11.955644636489055</v>
      </c>
      <c r="J32" s="150">
        <f>IF(H32/I32*100&gt;100,100,H32/I32*100)</f>
        <v>100</v>
      </c>
      <c r="K32" s="427">
        <f>(J32+J33+J34)/3</f>
        <v>86.113333333333344</v>
      </c>
      <c r="L32" s="430">
        <f>(K32+K35)/2</f>
        <v>93.056666666666672</v>
      </c>
      <c r="M32" s="442"/>
      <c r="N32" s="434"/>
    </row>
    <row r="33" spans="1:14" ht="81.75" customHeight="1" x14ac:dyDescent="0.25">
      <c r="A33" s="442"/>
      <c r="B33" s="144"/>
      <c r="C33" s="491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92"/>
      <c r="D34" s="447"/>
      <c r="E34" s="139" t="s">
        <v>18</v>
      </c>
      <c r="F34" s="140" t="s">
        <v>154</v>
      </c>
      <c r="G34" s="139" t="s">
        <v>20</v>
      </c>
      <c r="H34" s="147">
        <v>50</v>
      </c>
      <c r="I34" s="147">
        <v>29.17</v>
      </c>
      <c r="J34" s="150">
        <f>IF(I34/H34*100&gt;100,100,I34/H34*100)</f>
        <v>58.34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91"/>
      <c r="D35" s="445"/>
      <c r="E35" s="126" t="s">
        <v>24</v>
      </c>
      <c r="F35" s="141" t="s">
        <v>155</v>
      </c>
      <c r="G35" s="126" t="s">
        <v>156</v>
      </c>
      <c r="H35" s="179">
        <v>78</v>
      </c>
      <c r="I35" s="179">
        <v>78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90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14.995901361796093</v>
      </c>
      <c r="I36" s="147">
        <v>9.8345926476921282</v>
      </c>
      <c r="J36" s="150">
        <f>IF(H36/I36*100&gt;100,100,H36/I36*100)</f>
        <v>100</v>
      </c>
      <c r="K36" s="427">
        <f>(J36+J37+J38)/3</f>
        <v>95.833333333333329</v>
      </c>
      <c r="L36" s="430">
        <f>(K36+K39)/2</f>
        <v>97.916666666666657</v>
      </c>
      <c r="M36" s="442"/>
      <c r="N36" s="434"/>
    </row>
    <row r="37" spans="1:14" ht="81.75" customHeight="1" x14ac:dyDescent="0.25">
      <c r="A37" s="442"/>
      <c r="B37" s="144"/>
      <c r="C37" s="491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f>IF(I37/H37*100&gt;100,100,I37/H37*100)</f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92"/>
      <c r="D38" s="447"/>
      <c r="E38" s="139" t="s">
        <v>18</v>
      </c>
      <c r="F38" s="140" t="s">
        <v>154</v>
      </c>
      <c r="G38" s="139" t="s">
        <v>20</v>
      </c>
      <c r="H38" s="147">
        <v>50</v>
      </c>
      <c r="I38" s="147">
        <v>43.75</v>
      </c>
      <c r="J38" s="150">
        <f>IF(I38/H38*100&gt;100,100,I38/H38*100)</f>
        <v>87.5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91"/>
      <c r="D39" s="445"/>
      <c r="E39" s="126" t="s">
        <v>24</v>
      </c>
      <c r="F39" s="141" t="s">
        <v>155</v>
      </c>
      <c r="G39" s="126" t="s">
        <v>156</v>
      </c>
      <c r="H39" s="179">
        <v>92</v>
      </c>
      <c r="I39" s="179">
        <v>104</v>
      </c>
      <c r="J39" s="150">
        <f>IF(I39/H39*100&gt;100,100,I39/H39*100)</f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96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/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97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98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97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35"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90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/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91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92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91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33"/>
      <c r="M47" s="442"/>
      <c r="N47" s="436"/>
    </row>
    <row r="48" spans="1:14" ht="81.75" hidden="1" customHeight="1" x14ac:dyDescent="0.25">
      <c r="A48" s="442"/>
      <c r="B48" s="144"/>
      <c r="C48" s="490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/>
      <c r="L48" s="430">
        <v>0</v>
      </c>
      <c r="M48" s="442"/>
      <c r="N48" s="155"/>
    </row>
    <row r="49" spans="1:14" ht="81.75" hidden="1" customHeight="1" x14ac:dyDescent="0.25">
      <c r="A49" s="442"/>
      <c r="B49" s="144"/>
      <c r="C49" s="491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92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91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96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/>
      <c r="L52" s="452">
        <v>0</v>
      </c>
      <c r="M52" s="442"/>
      <c r="N52" s="136"/>
    </row>
    <row r="53" spans="1:14" ht="81.75" hidden="1" customHeight="1" x14ac:dyDescent="0.25">
      <c r="A53" s="442"/>
      <c r="B53" s="137"/>
      <c r="C53" s="497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98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97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96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/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97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98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97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96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/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97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98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97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54"/>
      <c r="M63" s="442"/>
      <c r="N63" s="135"/>
    </row>
    <row r="64" spans="1:14" ht="81.75" hidden="1" customHeight="1" x14ac:dyDescent="0.25">
      <c r="A64" s="442"/>
      <c r="B64" s="144" t="s">
        <v>180</v>
      </c>
      <c r="C64" s="490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/>
      <c r="L64" s="430">
        <v>0</v>
      </c>
      <c r="M64" s="442"/>
      <c r="N64" s="434"/>
    </row>
    <row r="65" spans="1:14" ht="81.75" hidden="1" customHeight="1" x14ac:dyDescent="0.25">
      <c r="A65" s="442"/>
      <c r="B65" s="144"/>
      <c r="C65" s="491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32"/>
      <c r="M65" s="442"/>
      <c r="N65" s="435"/>
    </row>
    <row r="66" spans="1:14" ht="81.75" hidden="1" customHeight="1" x14ac:dyDescent="0.25">
      <c r="A66" s="442"/>
      <c r="B66" s="144"/>
      <c r="C66" s="492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32"/>
      <c r="M66" s="442"/>
      <c r="N66" s="435"/>
    </row>
    <row r="67" spans="1:14" ht="81.75" hidden="1" customHeight="1" x14ac:dyDescent="0.25">
      <c r="A67" s="442"/>
      <c r="B67" s="144"/>
      <c r="C67" s="491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96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/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97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98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97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93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/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94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94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95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90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/>
      <c r="L76" s="430">
        <v>0</v>
      </c>
      <c r="M76" s="442"/>
      <c r="N76" s="155"/>
    </row>
    <row r="77" spans="1:14" ht="81.75" hidden="1" customHeight="1" x14ac:dyDescent="0.25">
      <c r="A77" s="442"/>
      <c r="B77" s="144"/>
      <c r="C77" s="491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91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92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90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14.992115300966972</v>
      </c>
      <c r="I80" s="147">
        <v>10.604621309370987</v>
      </c>
      <c r="J80" s="150">
        <f>IF(H80/I80*100&gt;100,100,H80/I80*100)</f>
        <v>100</v>
      </c>
      <c r="K80" s="427">
        <f>(J80+J81+J82)/3</f>
        <v>100</v>
      </c>
      <c r="L80" s="430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91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0">
        <f>IF(I81/H81*100&gt;100,100,I81/H81*100)</f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91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0">
        <f>IF(I82/H82*100&gt;100,100,I82/H82*100)</f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92"/>
      <c r="D83" s="447"/>
      <c r="E83" s="139" t="s">
        <v>24</v>
      </c>
      <c r="F83" s="156" t="s">
        <v>155</v>
      </c>
      <c r="G83" s="139" t="s">
        <v>156</v>
      </c>
      <c r="H83" s="179">
        <v>161</v>
      </c>
      <c r="I83" s="179">
        <v>174</v>
      </c>
      <c r="J83" s="150">
        <f>IF(I83/H83*100&gt;100,100,I83/H83*100)</f>
        <v>100</v>
      </c>
      <c r="K83" s="150">
        <f>J83</f>
        <v>100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93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/>
      <c r="L84" s="452">
        <v>0</v>
      </c>
      <c r="M84" s="442"/>
      <c r="N84" s="420"/>
    </row>
    <row r="85" spans="1:14" ht="81.75" hidden="1" customHeight="1" x14ac:dyDescent="0.25">
      <c r="A85" s="442"/>
      <c r="B85" s="137"/>
      <c r="C85" s="494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94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95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93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/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94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94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95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93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/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94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94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95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93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/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94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94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95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90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/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91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91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92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90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/>
      <c r="L104" s="430">
        <v>0</v>
      </c>
      <c r="M104" s="442"/>
      <c r="N104" s="434"/>
    </row>
    <row r="105" spans="1:14" ht="81.75" hidden="1" customHeight="1" x14ac:dyDescent="0.25">
      <c r="A105" s="442"/>
      <c r="B105" s="144"/>
      <c r="C105" s="491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91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92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90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15</v>
      </c>
      <c r="I108" s="147">
        <v>4.6747967479674797</v>
      </c>
      <c r="J108" s="150">
        <f>IF(H108/I108*100&gt;100,100,H108/I108*100)</f>
        <v>100</v>
      </c>
      <c r="K108" s="427">
        <f>(J108+J109+J110)/3</f>
        <v>100</v>
      </c>
      <c r="L108" s="430">
        <f>(K108+K111)/2</f>
        <v>100</v>
      </c>
      <c r="M108" s="442"/>
      <c r="N108" s="434"/>
    </row>
    <row r="109" spans="1:14" ht="81.75" customHeight="1" x14ac:dyDescent="0.25">
      <c r="A109" s="442"/>
      <c r="B109" s="144"/>
      <c r="C109" s="491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f>IF(I109/H109*100&gt;100,100,I109/H109*100)</f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91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f>IF(I110/H110*100&gt;100,100,I110/H110*100)</f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92"/>
      <c r="D111" s="447"/>
      <c r="E111" s="139" t="s">
        <v>24</v>
      </c>
      <c r="F111" s="156" t="s">
        <v>155</v>
      </c>
      <c r="G111" s="139" t="s">
        <v>156</v>
      </c>
      <c r="H111" s="179">
        <v>2</v>
      </c>
      <c r="I111" s="179">
        <v>2</v>
      </c>
      <c r="J111" s="150">
        <f>IF(I111/H111*100&gt;100,100,I111/H111*100)</f>
        <v>100</v>
      </c>
      <c r="K111" s="150">
        <f>J111</f>
        <v>100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90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15.001074431641232</v>
      </c>
      <c r="I112" s="147">
        <v>13.44602752958223</v>
      </c>
      <c r="J112" s="150">
        <f>IF(H112/I112*100&gt;100,100,H112/I112*100)</f>
        <v>100</v>
      </c>
      <c r="K112" s="427">
        <f>(J112+J113+J114)/3</f>
        <v>100</v>
      </c>
      <c r="L112" s="430">
        <f>(K112+K115)/2</f>
        <v>94.444444444444443</v>
      </c>
      <c r="M112" s="442"/>
      <c r="N112" s="434"/>
    </row>
    <row r="113" spans="1:14" ht="81.75" customHeight="1" x14ac:dyDescent="0.25">
      <c r="A113" s="442"/>
      <c r="B113" s="144"/>
      <c r="C113" s="491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f>IF(I113/H113*100&gt;100,100,I113/H113*100)</f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91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f>IF(I114/H114*100&gt;100,100,I114/H114*100)</f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92"/>
      <c r="D115" s="447"/>
      <c r="E115" s="139" t="s">
        <v>24</v>
      </c>
      <c r="F115" s="156" t="s">
        <v>155</v>
      </c>
      <c r="G115" s="139" t="s">
        <v>156</v>
      </c>
      <c r="H115" s="179">
        <v>9</v>
      </c>
      <c r="I115" s="179">
        <v>8</v>
      </c>
      <c r="J115" s="150">
        <f>IF(I115/H115*100&gt;100,100,I115/H115*100)</f>
        <v>88.888888888888886</v>
      </c>
      <c r="K115" s="150">
        <f>J115</f>
        <v>88.888888888888886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93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/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94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94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95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  <c r="G120" s="173"/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97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98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98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97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97"/>
      <c r="D126" s="176"/>
      <c r="E126" s="176"/>
      <c r="F126" s="170"/>
      <c r="G126" s="171"/>
      <c r="H126" s="172"/>
      <c r="I126" s="171"/>
      <c r="J126" s="172"/>
    </row>
    <row r="127" spans="1:14" x14ac:dyDescent="0.25">
      <c r="A127" s="167"/>
      <c r="B127" s="167"/>
      <c r="C127" s="198"/>
      <c r="D127" s="167"/>
      <c r="E127" s="167"/>
      <c r="F127" s="167"/>
      <c r="G127" s="173"/>
      <c r="J127" s="167"/>
    </row>
    <row r="128" spans="1:14" x14ac:dyDescent="0.25">
      <c r="A128" s="167"/>
      <c r="C128" s="198"/>
      <c r="D128" s="167"/>
      <c r="E128" s="167"/>
      <c r="F128" s="167"/>
      <c r="G128" s="173"/>
      <c r="J128" s="167"/>
    </row>
    <row r="129" spans="1:10" x14ac:dyDescent="0.25">
      <c r="A129" s="167"/>
      <c r="C129" s="198"/>
      <c r="D129" s="167"/>
      <c r="E129" s="167"/>
      <c r="F129" s="167"/>
      <c r="G129" s="173"/>
      <c r="J129" s="167"/>
    </row>
    <row r="130" spans="1:10" x14ac:dyDescent="0.25">
      <c r="A130" s="167"/>
      <c r="C130" s="198"/>
      <c r="D130" s="167"/>
      <c r="E130" s="167"/>
      <c r="F130" s="167"/>
      <c r="G130" s="173"/>
      <c r="J130" s="167"/>
    </row>
    <row r="131" spans="1:10" x14ac:dyDescent="0.25">
      <c r="A131" s="167"/>
      <c r="C131" s="198"/>
      <c r="D131" s="167"/>
      <c r="E131" s="167"/>
      <c r="F131" s="167"/>
      <c r="G131" s="173"/>
      <c r="J131" s="167"/>
    </row>
    <row r="132" spans="1:10" x14ac:dyDescent="0.25">
      <c r="A132" s="167"/>
      <c r="C132" s="198"/>
      <c r="D132" s="167"/>
      <c r="E132" s="167"/>
      <c r="F132" s="167"/>
      <c r="G132" s="173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277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8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9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9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200">
        <v>0</v>
      </c>
      <c r="I7" s="200">
        <v>0</v>
      </c>
      <c r="J7" s="135">
        <v>0</v>
      </c>
      <c r="K7" s="135">
        <v>0</v>
      </c>
      <c r="L7" s="460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4.891774891774892</v>
      </c>
      <c r="J8" s="150">
        <f>IF(H8/I8*100&gt;100,100,H8/I8*100)</f>
        <v>100</v>
      </c>
      <c r="K8" s="427">
        <f>(J8+J9+J10)/3</f>
        <v>100</v>
      </c>
      <c r="L8" s="430">
        <f>(K8+K11)/2</f>
        <v>100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68"/>
      <c r="L9" s="432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70</v>
      </c>
      <c r="I10" s="147">
        <v>77.78</v>
      </c>
      <c r="J10" s="150">
        <f>IF(I10/H10*100&gt;100,100,I10/H10*100)</f>
        <v>100</v>
      </c>
      <c r="K10" s="46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52">
        <v>9</v>
      </c>
      <c r="I11" s="152">
        <v>10</v>
      </c>
      <c r="J11" s="150">
        <f>IF(I11/H11*100&gt;100,100,I11/H11*100)</f>
        <v>100</v>
      </c>
      <c r="K11" s="150">
        <f>J11</f>
        <v>100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8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9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9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60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8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9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9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60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8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9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9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34">
        <v>0</v>
      </c>
      <c r="I23" s="134">
        <v>0</v>
      </c>
      <c r="J23" s="135">
        <v>0</v>
      </c>
      <c r="K23" s="135">
        <v>0</v>
      </c>
      <c r="L23" s="460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8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9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9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60"/>
      <c r="M27" s="442"/>
      <c r="N27" s="135"/>
    </row>
    <row r="28" spans="1:14" ht="81.75" customHeight="1" x14ac:dyDescent="0.25">
      <c r="A28" s="442"/>
      <c r="B28" s="144" t="s">
        <v>166</v>
      </c>
      <c r="C28" s="424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47">
        <v>9.9600000000000009</v>
      </c>
      <c r="I28" s="147">
        <v>10.623529411764705</v>
      </c>
      <c r="J28" s="157">
        <f>IF(H28/I28*100&gt;100,100,H28/I28*100)</f>
        <v>93.754152823920279</v>
      </c>
      <c r="K28" s="414">
        <f>(J28+J29+J30)/3</f>
        <v>88.394241417497241</v>
      </c>
      <c r="L28" s="458">
        <f>(K28+K31)/2</f>
        <v>94.197120708748628</v>
      </c>
      <c r="M28" s="442"/>
      <c r="N28" s="434"/>
    </row>
    <row r="29" spans="1:14" ht="81.75" customHeight="1" x14ac:dyDescent="0.25">
      <c r="A29" s="442"/>
      <c r="B29" s="144"/>
      <c r="C29" s="425"/>
      <c r="D29" s="445"/>
      <c r="E29" s="126" t="s">
        <v>18</v>
      </c>
      <c r="F29" s="138" t="s">
        <v>153</v>
      </c>
      <c r="G29" s="126" t="s">
        <v>20</v>
      </c>
      <c r="H29" s="147">
        <v>100</v>
      </c>
      <c r="I29" s="147">
        <v>100</v>
      </c>
      <c r="J29" s="157">
        <f>IF(I29/H29*100&gt;100,100,I29/H29*100)</f>
        <v>100</v>
      </c>
      <c r="K29" s="456"/>
      <c r="L29" s="459"/>
      <c r="M29" s="442"/>
      <c r="N29" s="435"/>
    </row>
    <row r="30" spans="1:14" ht="81.75" customHeight="1" x14ac:dyDescent="0.25">
      <c r="A30" s="442"/>
      <c r="B30" s="144"/>
      <c r="C30" s="426"/>
      <c r="D30" s="447"/>
      <c r="E30" s="139" t="s">
        <v>18</v>
      </c>
      <c r="F30" s="140" t="s">
        <v>154</v>
      </c>
      <c r="G30" s="139" t="s">
        <v>20</v>
      </c>
      <c r="H30" s="147">
        <v>70</v>
      </c>
      <c r="I30" s="147">
        <v>50</v>
      </c>
      <c r="J30" s="157">
        <f>IF(I30/H30*100&gt;100,100,I30/H30*100)</f>
        <v>71.428571428571431</v>
      </c>
      <c r="K30" s="457"/>
      <c r="L30" s="459"/>
      <c r="M30" s="442"/>
      <c r="N30" s="435"/>
    </row>
    <row r="31" spans="1:14" ht="81.75" customHeight="1" x14ac:dyDescent="0.25">
      <c r="A31" s="442"/>
      <c r="B31" s="144"/>
      <c r="C31" s="425"/>
      <c r="D31" s="445"/>
      <c r="E31" s="126" t="s">
        <v>24</v>
      </c>
      <c r="F31" s="141" t="s">
        <v>155</v>
      </c>
      <c r="G31" s="126" t="s">
        <v>156</v>
      </c>
      <c r="H31" s="179">
        <v>0.3</v>
      </c>
      <c r="I31" s="179">
        <v>0.3</v>
      </c>
      <c r="J31" s="157">
        <f>IF(I31/H31*100&gt;100,100,I31/H31*100)</f>
        <v>100</v>
      </c>
      <c r="K31" s="157">
        <f>J31</f>
        <v>100</v>
      </c>
      <c r="L31" s="460"/>
      <c r="M31" s="442"/>
      <c r="N31" s="436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9.9616326530612227</v>
      </c>
      <c r="I32" s="147">
        <v>3.5190615835777126</v>
      </c>
      <c r="J32" s="150">
        <f>IF(H32/I32*100&gt;100,100,H32/I32*100)</f>
        <v>100</v>
      </c>
      <c r="K32" s="427">
        <f>(J32+J33+J34)/3</f>
        <v>100</v>
      </c>
      <c r="L32" s="430">
        <f>(K32+K35)/2</f>
        <v>100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69.849999999999994</v>
      </c>
      <c r="I34" s="147">
        <v>70</v>
      </c>
      <c r="J34" s="150">
        <f>IF(I34/H34*100&gt;100,100,I34/H34*100)</f>
        <v>100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30</v>
      </c>
      <c r="I35" s="152">
        <v>31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9.9889145941777517</v>
      </c>
      <c r="I36" s="147">
        <v>5.3910778487049669</v>
      </c>
      <c r="J36" s="150">
        <f>IF(H36/I36*100&gt;100,100,H36/I36*100)</f>
        <v>100</v>
      </c>
      <c r="K36" s="427">
        <f>(J36+J37+J38)/3</f>
        <v>100</v>
      </c>
      <c r="L36" s="430">
        <f>(K36+K39)/2</f>
        <v>96.825396825396822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f>IF(I37/H37*100&gt;100,100,I37/H37*100)</f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60</v>
      </c>
      <c r="I38" s="147">
        <v>60</v>
      </c>
      <c r="J38" s="150">
        <f>IF(I38/H38*100&gt;100,100,I38/H38*100)</f>
        <v>100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52">
        <v>252</v>
      </c>
      <c r="I39" s="152">
        <v>236</v>
      </c>
      <c r="J39" s="150">
        <f>IF(I39/H39*100&gt;100,100,I39/H39*100)</f>
        <v>93.650793650793645</v>
      </c>
      <c r="K39" s="150">
        <f>J39</f>
        <v>93.650793650793645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8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9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9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34">
        <v>0</v>
      </c>
      <c r="I43" s="134">
        <v>0</v>
      </c>
      <c r="J43" s="135">
        <v>0</v>
      </c>
      <c r="K43" s="135">
        <v>0</v>
      </c>
      <c r="L43" s="460"/>
      <c r="M43" s="442"/>
      <c r="N43" s="422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10.034817813765184</v>
      </c>
      <c r="I44" s="147">
        <v>2.1645021645021645</v>
      </c>
      <c r="J44" s="150">
        <f>IF(H44/I44*100&gt;100,100,H44/I44*100)</f>
        <v>100</v>
      </c>
      <c r="K44" s="427">
        <f>(J44+J45+J46)/3</f>
        <v>100</v>
      </c>
      <c r="L44" s="430">
        <f>(K44+K47)/2</f>
        <v>100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f>IF(I45/H45*100&gt;100,100,I45/H45*100)</f>
        <v>100</v>
      </c>
      <c r="K45" s="468"/>
      <c r="L45" s="432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100</v>
      </c>
      <c r="I46" s="147">
        <v>100</v>
      </c>
      <c r="J46" s="150">
        <f>IF(I46/H46*100&gt;100,100,I46/H46*100)</f>
        <v>100</v>
      </c>
      <c r="K46" s="469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1</v>
      </c>
      <c r="I47" s="152">
        <v>1</v>
      </c>
      <c r="J47" s="150">
        <f>IF(I47/H47*100&gt;100,100,I47/H47*100)</f>
        <v>100</v>
      </c>
      <c r="K47" s="150">
        <f>J47</f>
        <v>100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9.9694117647058835</v>
      </c>
      <c r="I48" s="147">
        <v>11.776470588235295</v>
      </c>
      <c r="J48" s="150">
        <f>IF(H48/I48*100&gt;100,100,H48/I48*100)</f>
        <v>84.655344655344649</v>
      </c>
      <c r="K48" s="427">
        <f>(J48+J49+J50)/3</f>
        <v>94.885114885114888</v>
      </c>
      <c r="L48" s="430">
        <f>(K48+K51)/2</f>
        <v>97.442557442557444</v>
      </c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0">
        <f>IF(I49/H49*100&gt;100,100,I49/H49*100)</f>
        <v>100</v>
      </c>
      <c r="K49" s="468"/>
      <c r="L49" s="432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100</v>
      </c>
      <c r="I50" s="147">
        <v>100</v>
      </c>
      <c r="J50" s="150">
        <f>IF(I50/H50*100&gt;100,100,I50/H50*100)</f>
        <v>100</v>
      </c>
      <c r="K50" s="469"/>
      <c r="L50" s="432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9">
        <v>1</v>
      </c>
      <c r="I51" s="179">
        <v>1</v>
      </c>
      <c r="J51" s="150">
        <f>IF(I51/H51*100&gt;100,100,I51/H51*100)</f>
        <v>100</v>
      </c>
      <c r="K51" s="150">
        <f>J51</f>
        <v>100</v>
      </c>
      <c r="L51" s="433"/>
      <c r="M51" s="442"/>
      <c r="N51" s="436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8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59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59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35">
        <v>0</v>
      </c>
      <c r="L55" s="460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8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9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9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60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8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9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9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60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10</v>
      </c>
      <c r="I64" s="147">
        <v>6.2271062271062272</v>
      </c>
      <c r="J64" s="150">
        <f>IF(H64/I64*100&gt;100,100,H64/I64*100)</f>
        <v>100</v>
      </c>
      <c r="K64" s="427">
        <f>(J64+J65+J66)/3</f>
        <v>100</v>
      </c>
      <c r="L64" s="430">
        <f>(K64+K67)/2</f>
        <v>100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f>IF(I65/H65*100&gt;100,100,I65/H65*100)</f>
        <v>100</v>
      </c>
      <c r="K65" s="468"/>
      <c r="L65" s="432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60</v>
      </c>
      <c r="I66" s="147">
        <v>60</v>
      </c>
      <c r="J66" s="150">
        <f>IF(I66/H66*100&gt;100,100,I66/H66*100)</f>
        <v>100</v>
      </c>
      <c r="K66" s="469"/>
      <c r="L66" s="432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24</v>
      </c>
      <c r="I67" s="152">
        <v>26</v>
      </c>
      <c r="J67" s="150">
        <f>IF(I67/H67*100&gt;100,100,I67/H67*100)</f>
        <v>100</v>
      </c>
      <c r="K67" s="150">
        <f>J67</f>
        <v>100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8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9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9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60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8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9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9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60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9.9694117647058835</v>
      </c>
      <c r="I76" s="147">
        <v>12.287058823529412</v>
      </c>
      <c r="J76" s="150">
        <f>IF(H76/I76*100&gt;100,100,H76/I76*100)</f>
        <v>81.137495212562243</v>
      </c>
      <c r="K76" s="427">
        <f>(J76+J77+J78)/3</f>
        <v>93.712498404187428</v>
      </c>
      <c r="L76" s="430">
        <f>(K76+K79)/2</f>
        <v>96.856249202093721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0">
        <f>IF(I77/H77*100&gt;100,100,I77/H77*100)</f>
        <v>100</v>
      </c>
      <c r="K77" s="468"/>
      <c r="L77" s="432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0">
        <f>IF(I78/H78*100&gt;100,100,I78/H78*100)</f>
        <v>100</v>
      </c>
      <c r="K78" s="469"/>
      <c r="L78" s="432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9">
        <v>1</v>
      </c>
      <c r="I79" s="179">
        <v>1</v>
      </c>
      <c r="J79" s="150">
        <f>IF(I79/H79*100&gt;100,100,I79/H79*100)</f>
        <v>100</v>
      </c>
      <c r="K79" s="150">
        <f>J79</f>
        <v>100</v>
      </c>
      <c r="L79" s="433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10.012605478192523</v>
      </c>
      <c r="I80" s="147">
        <v>5.2065505553877642</v>
      </c>
      <c r="J80" s="157">
        <v>100</v>
      </c>
      <c r="K80" s="414">
        <f>(J80+J81+J82)/3</f>
        <v>100</v>
      </c>
      <c r="L80" s="487"/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488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57"/>
      <c r="L82" s="48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273</v>
      </c>
      <c r="I83" s="152">
        <v>258</v>
      </c>
      <c r="J83" s="157">
        <v>94.505494505494497</v>
      </c>
      <c r="K83" s="157">
        <f>J83</f>
        <v>94.505494505494497</v>
      </c>
      <c r="L83" s="157">
        <f>(K80+K83)/2</f>
        <v>97.252747252747241</v>
      </c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8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9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9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35">
        <v>0</v>
      </c>
      <c r="L87" s="460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8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9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9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60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8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9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9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60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8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9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9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60"/>
      <c r="M99" s="442"/>
      <c r="N99" s="135"/>
    </row>
    <row r="100" spans="1:14" ht="81.75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10</v>
      </c>
      <c r="I100" s="147">
        <v>4.329004329004329</v>
      </c>
      <c r="J100" s="150">
        <f>IF(H100/I100*100&gt;100,100,H100/I100*100)</f>
        <v>100</v>
      </c>
      <c r="K100" s="427">
        <f>(J100+J101+J102)/3</f>
        <v>100</v>
      </c>
      <c r="L100" s="430">
        <f>(K100+K103)/2</f>
        <v>100</v>
      </c>
      <c r="M100" s="442"/>
      <c r="N100" s="434"/>
    </row>
    <row r="101" spans="1:14" ht="81.75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100</v>
      </c>
      <c r="I101" s="147">
        <v>100</v>
      </c>
      <c r="J101" s="150">
        <f>IF(I101/H101*100&gt;100,100,I101/H101*100)</f>
        <v>100</v>
      </c>
      <c r="K101" s="468"/>
      <c r="L101" s="432"/>
      <c r="M101" s="442"/>
      <c r="N101" s="435"/>
    </row>
    <row r="102" spans="1:14" ht="81.75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100</v>
      </c>
      <c r="I102" s="147">
        <v>100</v>
      </c>
      <c r="J102" s="150">
        <f>IF(I102/H102*100&gt;100,100,I102/H102*100)</f>
        <v>100</v>
      </c>
      <c r="K102" s="469"/>
      <c r="L102" s="432"/>
      <c r="M102" s="442"/>
      <c r="N102" s="435"/>
    </row>
    <row r="103" spans="1:14" ht="81.75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1</v>
      </c>
      <c r="I103" s="152">
        <v>1</v>
      </c>
      <c r="J103" s="150">
        <f>IF(I103/H103*100&gt;100,100,I103/H103*100)</f>
        <v>100</v>
      </c>
      <c r="K103" s="150">
        <f>J103</f>
        <v>100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10</v>
      </c>
      <c r="I104" s="147">
        <v>6.2271062271062272</v>
      </c>
      <c r="J104" s="157">
        <v>100</v>
      </c>
      <c r="K104" s="414">
        <f>(J104+J105+J106)/3</f>
        <v>100</v>
      </c>
      <c r="L104" s="201"/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7">
        <v>100</v>
      </c>
      <c r="K105" s="456"/>
      <c r="L105" s="201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7">
        <v>100</v>
      </c>
      <c r="K106" s="457"/>
      <c r="L106" s="201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24</v>
      </c>
      <c r="I107" s="152">
        <v>26</v>
      </c>
      <c r="J107" s="157">
        <v>100</v>
      </c>
      <c r="K107" s="157">
        <f>J107</f>
        <v>100</v>
      </c>
      <c r="L107" s="157">
        <f>(K104+K107)/2</f>
        <v>100</v>
      </c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10.036437246963562</v>
      </c>
      <c r="I108" s="147">
        <v>4.6753246753246751</v>
      </c>
      <c r="J108" s="157">
        <v>100</v>
      </c>
      <c r="K108" s="414">
        <f>(J108+J109+J110)/3</f>
        <v>100</v>
      </c>
      <c r="L108" s="458">
        <f>(K108+K111)/2</f>
        <v>100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56"/>
      <c r="L109" s="46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7"/>
      <c r="L110" s="461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52">
        <v>9</v>
      </c>
      <c r="I111" s="152">
        <v>10</v>
      </c>
      <c r="J111" s="157">
        <v>100</v>
      </c>
      <c r="K111" s="157">
        <f>J111</f>
        <v>100</v>
      </c>
      <c r="L111" s="462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10.025416104363472</v>
      </c>
      <c r="I112" s="147">
        <v>4.2328042328042335</v>
      </c>
      <c r="J112" s="150">
        <f>IF(H112/I112*100&gt;100,100,H112/I112*100)</f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f>IF(I113/H113*100&gt;100,100,I113/H113*100)</f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f>IF(I114/H114*100&gt;100,100,I114/H114*100)</f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52">
        <v>9</v>
      </c>
      <c r="I115" s="152">
        <v>9</v>
      </c>
      <c r="J115" s="150">
        <f>IF(I115/H115*100&gt;100,100,I115/H115*100)</f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8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9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9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60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9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2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3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60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28.570312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29">
        <v>13</v>
      </c>
    </row>
    <row r="4" spans="1:14" ht="75" hidden="1" customHeight="1" x14ac:dyDescent="0.25">
      <c r="A4" s="424" t="s">
        <v>278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8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9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9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35">
        <v>0</v>
      </c>
      <c r="L7" s="460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9.0169270833333339</v>
      </c>
      <c r="J8" s="157">
        <v>100</v>
      </c>
      <c r="K8" s="414">
        <f>(J8+J9+J10)/3</f>
        <v>98.411111111111097</v>
      </c>
      <c r="L8" s="487"/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7">
        <v>100</v>
      </c>
      <c r="K9" s="456"/>
      <c r="L9" s="488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60</v>
      </c>
      <c r="I10" s="147">
        <v>57.14</v>
      </c>
      <c r="J10" s="157">
        <v>95.233333333333306</v>
      </c>
      <c r="K10" s="457"/>
      <c r="L10" s="489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9">
        <v>18</v>
      </c>
      <c r="I11" s="152">
        <v>16</v>
      </c>
      <c r="J11" s="157">
        <v>88.888888888888886</v>
      </c>
      <c r="K11" s="157">
        <f>J11</f>
        <v>88.888888888888886</v>
      </c>
      <c r="L11" s="157">
        <f>(K8+K11)/2</f>
        <v>93.649999999999991</v>
      </c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8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9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9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35">
        <v>0</v>
      </c>
      <c r="L15" s="460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8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9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9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35">
        <v>0</v>
      </c>
      <c r="L19" s="460"/>
      <c r="M19" s="442"/>
      <c r="N19" s="422"/>
    </row>
    <row r="20" spans="1:14" ht="81.75" customHeight="1" x14ac:dyDescent="0.25">
      <c r="A20" s="442"/>
      <c r="B20" s="144" t="s">
        <v>163</v>
      </c>
      <c r="C20" s="424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47">
        <v>10</v>
      </c>
      <c r="I20" s="147">
        <v>0.78125</v>
      </c>
      <c r="J20" s="157">
        <v>100</v>
      </c>
      <c r="K20" s="414">
        <f>(J20+J21+J22)/3</f>
        <v>100</v>
      </c>
      <c r="L20" s="458">
        <f>(K20+K23)/2</f>
        <v>100</v>
      </c>
      <c r="M20" s="442"/>
      <c r="N20" s="434"/>
    </row>
    <row r="21" spans="1:14" ht="81.75" customHeight="1" x14ac:dyDescent="0.25">
      <c r="A21" s="442"/>
      <c r="B21" s="144"/>
      <c r="C21" s="425"/>
      <c r="D21" s="445"/>
      <c r="E21" s="126" t="s">
        <v>18</v>
      </c>
      <c r="F21" s="138" t="s">
        <v>153</v>
      </c>
      <c r="G21" s="126" t="s">
        <v>20</v>
      </c>
      <c r="H21" s="147">
        <v>100</v>
      </c>
      <c r="I21" s="147">
        <v>100</v>
      </c>
      <c r="J21" s="157">
        <v>100</v>
      </c>
      <c r="K21" s="456"/>
      <c r="L21" s="461"/>
      <c r="M21" s="442"/>
      <c r="N21" s="435"/>
    </row>
    <row r="22" spans="1:14" ht="81.75" customHeight="1" x14ac:dyDescent="0.25">
      <c r="A22" s="442"/>
      <c r="B22" s="144"/>
      <c r="C22" s="426"/>
      <c r="D22" s="447"/>
      <c r="E22" s="139" t="s">
        <v>18</v>
      </c>
      <c r="F22" s="140" t="s">
        <v>154</v>
      </c>
      <c r="G22" s="139" t="s">
        <v>20</v>
      </c>
      <c r="H22" s="147">
        <v>100</v>
      </c>
      <c r="I22" s="147">
        <v>100</v>
      </c>
      <c r="J22" s="157">
        <v>100</v>
      </c>
      <c r="K22" s="457"/>
      <c r="L22" s="461"/>
      <c r="M22" s="442"/>
      <c r="N22" s="435"/>
    </row>
    <row r="23" spans="1:14" ht="81.75" customHeight="1" x14ac:dyDescent="0.25">
      <c r="A23" s="442"/>
      <c r="B23" s="144"/>
      <c r="C23" s="425"/>
      <c r="D23" s="445"/>
      <c r="E23" s="126" t="s">
        <v>24</v>
      </c>
      <c r="F23" s="141" t="s">
        <v>155</v>
      </c>
      <c r="G23" s="126" t="s">
        <v>156</v>
      </c>
      <c r="H23" s="175">
        <v>1</v>
      </c>
      <c r="I23" s="175">
        <v>1</v>
      </c>
      <c r="J23" s="157">
        <v>100</v>
      </c>
      <c r="K23" s="157">
        <f>J23</f>
        <v>100</v>
      </c>
      <c r="L23" s="462"/>
      <c r="M23" s="442"/>
      <c r="N23" s="436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8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9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9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35">
        <v>0</v>
      </c>
      <c r="L27" s="460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8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9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9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35">
        <v>0</v>
      </c>
      <c r="L31" s="460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10.001113360323885</v>
      </c>
      <c r="I32" s="147">
        <v>7.9071969696969697</v>
      </c>
      <c r="J32" s="157">
        <v>100</v>
      </c>
      <c r="K32" s="414">
        <f>(J32+J33+J34)/3</f>
        <v>97.529629629629639</v>
      </c>
      <c r="L32" s="487"/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7">
        <v>100</v>
      </c>
      <c r="K33" s="456"/>
      <c r="L33" s="488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90</v>
      </c>
      <c r="I34" s="147">
        <v>83.33</v>
      </c>
      <c r="J34" s="157">
        <v>92.588888888888903</v>
      </c>
      <c r="K34" s="457"/>
      <c r="L34" s="489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12</v>
      </c>
      <c r="I35" s="152">
        <v>11</v>
      </c>
      <c r="J35" s="157">
        <v>91.666666666666657</v>
      </c>
      <c r="K35" s="157">
        <f>J35</f>
        <v>91.666666666666657</v>
      </c>
      <c r="L35" s="157">
        <f>(K32+K35)/2</f>
        <v>94.598148148148141</v>
      </c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10.012251698747543</v>
      </c>
      <c r="I36" s="147">
        <v>8.0615942028985508</v>
      </c>
      <c r="J36" s="157">
        <v>100</v>
      </c>
      <c r="K36" s="414">
        <f>(J36+J37+J38)/3</f>
        <v>100</v>
      </c>
      <c r="L36" s="458">
        <f>(K36+K39)/2</f>
        <v>100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7">
        <v>100</v>
      </c>
      <c r="K37" s="456"/>
      <c r="L37" s="461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60</v>
      </c>
      <c r="I38" s="147">
        <v>80.95</v>
      </c>
      <c r="J38" s="157">
        <v>100</v>
      </c>
      <c r="K38" s="457"/>
      <c r="L38" s="461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5">
        <v>342</v>
      </c>
      <c r="I39" s="175">
        <v>345</v>
      </c>
      <c r="J39" s="157">
        <v>100</v>
      </c>
      <c r="K39" s="157">
        <f>J39</f>
        <v>100</v>
      </c>
      <c r="L39" s="462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8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9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9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34">
        <v>0</v>
      </c>
      <c r="I43" s="134">
        <v>0</v>
      </c>
      <c r="J43" s="135">
        <v>0</v>
      </c>
      <c r="K43" s="135">
        <v>0</v>
      </c>
      <c r="L43" s="460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10.002705882352942</v>
      </c>
      <c r="I48" s="147">
        <v>5.3022269353128322E-2</v>
      </c>
      <c r="J48" s="157">
        <v>100</v>
      </c>
      <c r="K48" s="414">
        <f>(J48+J49+J50)/3</f>
        <v>100</v>
      </c>
      <c r="L48" s="487"/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7">
        <v>100</v>
      </c>
      <c r="K49" s="456"/>
      <c r="L49" s="488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50</v>
      </c>
      <c r="I50" s="147">
        <v>50</v>
      </c>
      <c r="J50" s="157">
        <v>100</v>
      </c>
      <c r="K50" s="457"/>
      <c r="L50" s="489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5">
        <v>6</v>
      </c>
      <c r="I51" s="175">
        <v>5</v>
      </c>
      <c r="J51" s="157">
        <v>81.17647058823529</v>
      </c>
      <c r="K51" s="157">
        <f>J51</f>
        <v>81.17647058823529</v>
      </c>
      <c r="L51" s="157">
        <f>(K48+K51)/2</f>
        <v>90.588235294117652</v>
      </c>
      <c r="M51" s="442"/>
      <c r="N51" s="436"/>
    </row>
    <row r="52" spans="1:14" ht="81.75" customHeight="1" x14ac:dyDescent="0.25">
      <c r="A52" s="442"/>
      <c r="B52" s="144"/>
      <c r="C52" s="424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47">
        <v>9.9951470588235303</v>
      </c>
      <c r="I52" s="147">
        <v>1.8292682926829271E-2</v>
      </c>
      <c r="J52" s="157">
        <v>100</v>
      </c>
      <c r="K52" s="414">
        <f>(J52+J53+J54)/3</f>
        <v>100</v>
      </c>
      <c r="L52" s="458">
        <f>(K52+K55)/2</f>
        <v>100</v>
      </c>
      <c r="M52" s="442"/>
      <c r="N52" s="434"/>
    </row>
    <row r="53" spans="1:14" ht="81.75" customHeight="1" x14ac:dyDescent="0.25">
      <c r="A53" s="442"/>
      <c r="B53" s="144"/>
      <c r="C53" s="425"/>
      <c r="D53" s="445"/>
      <c r="E53" s="126" t="s">
        <v>18</v>
      </c>
      <c r="F53" s="138" t="s">
        <v>153</v>
      </c>
      <c r="G53" s="126" t="s">
        <v>20</v>
      </c>
      <c r="H53" s="147">
        <v>100</v>
      </c>
      <c r="I53" s="147">
        <v>100</v>
      </c>
      <c r="J53" s="157">
        <v>100</v>
      </c>
      <c r="K53" s="456"/>
      <c r="L53" s="461"/>
      <c r="M53" s="442"/>
      <c r="N53" s="435"/>
    </row>
    <row r="54" spans="1:14" ht="81.75" customHeight="1" x14ac:dyDescent="0.25">
      <c r="A54" s="442"/>
      <c r="B54" s="144"/>
      <c r="C54" s="426"/>
      <c r="D54" s="447"/>
      <c r="E54" s="139" t="s">
        <v>18</v>
      </c>
      <c r="F54" s="140" t="s">
        <v>154</v>
      </c>
      <c r="G54" s="139" t="s">
        <v>20</v>
      </c>
      <c r="H54" s="147">
        <v>60</v>
      </c>
      <c r="I54" s="147">
        <v>60</v>
      </c>
      <c r="J54" s="157">
        <v>100</v>
      </c>
      <c r="K54" s="457"/>
      <c r="L54" s="461"/>
      <c r="M54" s="442"/>
      <c r="N54" s="435"/>
    </row>
    <row r="55" spans="1:14" ht="81.75" customHeight="1" x14ac:dyDescent="0.25">
      <c r="A55" s="442"/>
      <c r="B55" s="144"/>
      <c r="C55" s="425"/>
      <c r="D55" s="445"/>
      <c r="E55" s="126" t="s">
        <v>24</v>
      </c>
      <c r="F55" s="141" t="s">
        <v>155</v>
      </c>
      <c r="G55" s="126" t="s">
        <v>156</v>
      </c>
      <c r="H55" s="179">
        <v>1</v>
      </c>
      <c r="I55" s="179">
        <v>1</v>
      </c>
      <c r="J55" s="157">
        <v>100</v>
      </c>
      <c r="K55" s="157">
        <f>J55</f>
        <v>100</v>
      </c>
      <c r="L55" s="462"/>
      <c r="M55" s="442"/>
      <c r="N55" s="436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8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9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9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35">
        <v>0</v>
      </c>
      <c r="L59" s="460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8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9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9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35">
        <v>0</v>
      </c>
      <c r="L63" s="460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10</v>
      </c>
      <c r="I64" s="147">
        <v>9.6458333333333339</v>
      </c>
      <c r="J64" s="157">
        <v>100</v>
      </c>
      <c r="K64" s="414">
        <f>(J64+J65+J66)/3</f>
        <v>90.476190476190482</v>
      </c>
      <c r="L64" s="487"/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7">
        <v>100</v>
      </c>
      <c r="K65" s="456"/>
      <c r="L65" s="488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70</v>
      </c>
      <c r="I66" s="147">
        <v>50</v>
      </c>
      <c r="J66" s="157">
        <v>71.428571428571431</v>
      </c>
      <c r="K66" s="457"/>
      <c r="L66" s="489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75">
        <v>23</v>
      </c>
      <c r="I67" s="175">
        <v>25</v>
      </c>
      <c r="J67" s="157">
        <v>100</v>
      </c>
      <c r="K67" s="157">
        <f>J67</f>
        <v>100</v>
      </c>
      <c r="L67" s="157">
        <f>(K64+K67)/2</f>
        <v>95.238095238095241</v>
      </c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8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9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9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35">
        <v>0</v>
      </c>
      <c r="L71" s="460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8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9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9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35">
        <v>0</v>
      </c>
      <c r="L75" s="460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10.002705882352942</v>
      </c>
      <c r="I76" s="147">
        <v>5.3022269353128322E-2</v>
      </c>
      <c r="J76" s="157">
        <v>100</v>
      </c>
      <c r="K76" s="449">
        <f>(J76+J77+J78)/3</f>
        <v>100</v>
      </c>
      <c r="L76" s="458">
        <f>(K76+K79)/2</f>
        <v>90.588235294117652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7">
        <v>100</v>
      </c>
      <c r="K77" s="466"/>
      <c r="L77" s="461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7">
        <v>100</v>
      </c>
      <c r="K78" s="467"/>
      <c r="L78" s="461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5">
        <v>6</v>
      </c>
      <c r="I79" s="175">
        <v>5</v>
      </c>
      <c r="J79" s="157">
        <v>81.17647058823529</v>
      </c>
      <c r="K79" s="157">
        <f>J79</f>
        <v>81.17647058823529</v>
      </c>
      <c r="L79" s="462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10.01009596263474</v>
      </c>
      <c r="I80" s="147">
        <v>7.3527913610431952</v>
      </c>
      <c r="J80" s="157">
        <v>100</v>
      </c>
      <c r="K80" s="449">
        <f>(J80+J81+J82)/3</f>
        <v>100</v>
      </c>
      <c r="L80" s="487"/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66"/>
      <c r="L81" s="488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67"/>
      <c r="L82" s="489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52">
        <v>397</v>
      </c>
      <c r="I83" s="152">
        <v>409</v>
      </c>
      <c r="J83" s="157">
        <v>100</v>
      </c>
      <c r="K83" s="157">
        <f>J83</f>
        <v>100</v>
      </c>
      <c r="L83" s="157">
        <f>(K80+K83)/2</f>
        <v>100</v>
      </c>
      <c r="M83" s="442"/>
      <c r="N83" s="436"/>
    </row>
    <row r="84" spans="1:14" ht="81.75" customHeight="1" x14ac:dyDescent="0.25">
      <c r="A84" s="442"/>
      <c r="B84" s="153" t="s">
        <v>187</v>
      </c>
      <c r="C84" s="424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47">
        <v>9.999118942731279</v>
      </c>
      <c r="I84" s="147">
        <v>0.52083333333333337</v>
      </c>
      <c r="J84" s="157">
        <v>100</v>
      </c>
      <c r="K84" s="414">
        <f>(J84+J85+J86)/3</f>
        <v>100</v>
      </c>
      <c r="L84" s="458">
        <f>(K84+K87)/2</f>
        <v>100</v>
      </c>
      <c r="M84" s="442"/>
      <c r="N84" s="434"/>
    </row>
    <row r="85" spans="1:14" ht="81.75" customHeight="1" x14ac:dyDescent="0.25">
      <c r="A85" s="442"/>
      <c r="B85" s="144"/>
      <c r="C85" s="425"/>
      <c r="D85" s="445"/>
      <c r="E85" s="126" t="s">
        <v>18</v>
      </c>
      <c r="F85" s="138" t="s">
        <v>124</v>
      </c>
      <c r="G85" s="126" t="s">
        <v>20</v>
      </c>
      <c r="H85" s="147">
        <v>100</v>
      </c>
      <c r="I85" s="147">
        <v>100</v>
      </c>
      <c r="J85" s="157">
        <v>100</v>
      </c>
      <c r="K85" s="456"/>
      <c r="L85" s="461"/>
      <c r="M85" s="442"/>
      <c r="N85" s="435"/>
    </row>
    <row r="86" spans="1:14" ht="81.75" customHeight="1" x14ac:dyDescent="0.25">
      <c r="A86" s="442"/>
      <c r="B86" s="144"/>
      <c r="C86" s="425"/>
      <c r="D86" s="445"/>
      <c r="E86" s="126" t="s">
        <v>18</v>
      </c>
      <c r="F86" s="138" t="s">
        <v>125</v>
      </c>
      <c r="G86" s="126" t="s">
        <v>20</v>
      </c>
      <c r="H86" s="147">
        <v>100</v>
      </c>
      <c r="I86" s="147">
        <v>100</v>
      </c>
      <c r="J86" s="157">
        <v>100</v>
      </c>
      <c r="K86" s="457"/>
      <c r="L86" s="461"/>
      <c r="M86" s="442"/>
      <c r="N86" s="435"/>
    </row>
    <row r="87" spans="1:14" ht="81.75" customHeight="1" x14ac:dyDescent="0.25">
      <c r="A87" s="442"/>
      <c r="B87" s="144"/>
      <c r="C87" s="426"/>
      <c r="D87" s="447"/>
      <c r="E87" s="139" t="s">
        <v>24</v>
      </c>
      <c r="F87" s="156" t="s">
        <v>155</v>
      </c>
      <c r="G87" s="139" t="s">
        <v>156</v>
      </c>
      <c r="H87" s="179">
        <v>1</v>
      </c>
      <c r="I87" s="179">
        <v>1</v>
      </c>
      <c r="J87" s="157">
        <v>100</v>
      </c>
      <c r="K87" s="157">
        <f>J87</f>
        <v>100</v>
      </c>
      <c r="L87" s="462"/>
      <c r="M87" s="442"/>
      <c r="N87" s="436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8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9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9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35">
        <v>0</v>
      </c>
      <c r="L91" s="460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8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9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9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35">
        <v>0</v>
      </c>
      <c r="L95" s="460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8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9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9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35">
        <v>0</v>
      </c>
      <c r="L99" s="460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9.9952226720647772</v>
      </c>
      <c r="I104" s="147">
        <v>9.8426870748299322</v>
      </c>
      <c r="J104" s="157">
        <v>100</v>
      </c>
      <c r="K104" s="414">
        <f>(J104+J105+J106)/3</f>
        <v>100</v>
      </c>
      <c r="L104" s="487"/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7">
        <v>100</v>
      </c>
      <c r="K105" s="456"/>
      <c r="L105" s="488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7">
        <v>100</v>
      </c>
      <c r="K106" s="457"/>
      <c r="L106" s="489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75">
        <v>23</v>
      </c>
      <c r="I107" s="175">
        <v>25</v>
      </c>
      <c r="J107" s="157">
        <v>100</v>
      </c>
      <c r="K107" s="157">
        <f>J107</f>
        <v>100</v>
      </c>
      <c r="L107" s="157">
        <f>(K104+K107)/2</f>
        <v>100</v>
      </c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9.9971997300944668</v>
      </c>
      <c r="I108" s="147">
        <v>9.0169270833333339</v>
      </c>
      <c r="J108" s="157">
        <v>100</v>
      </c>
      <c r="K108" s="414">
        <f>(J108+J109+J110)/3</f>
        <v>100</v>
      </c>
      <c r="L108" s="458">
        <f>(K108+K111)/2</f>
        <v>94.444444444444443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56"/>
      <c r="L109" s="461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7"/>
      <c r="L110" s="461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5">
        <v>18</v>
      </c>
      <c r="I111" s="175">
        <v>16</v>
      </c>
      <c r="J111" s="157">
        <v>88.888888888888886</v>
      </c>
      <c r="K111" s="157">
        <f>J111</f>
        <v>88.888888888888886</v>
      </c>
      <c r="L111" s="462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9.9994433198380595</v>
      </c>
      <c r="I112" s="147">
        <v>3.90625</v>
      </c>
      <c r="J112" s="157">
        <v>100</v>
      </c>
      <c r="K112" s="414">
        <f>(J112+J113+J114)/3</f>
        <v>100</v>
      </c>
      <c r="L112" s="487"/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7">
        <v>100</v>
      </c>
      <c r="K113" s="456"/>
      <c r="L113" s="488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7">
        <v>100</v>
      </c>
      <c r="K114" s="457"/>
      <c r="L114" s="489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9">
        <v>1</v>
      </c>
      <c r="I115" s="179">
        <v>1</v>
      </c>
      <c r="J115" s="157">
        <v>90</v>
      </c>
      <c r="K115" s="157">
        <f>J115</f>
        <v>90</v>
      </c>
      <c r="L115" s="157">
        <f>(K112+K115)/2</f>
        <v>95</v>
      </c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8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9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9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35">
        <v>0</v>
      </c>
      <c r="L119" s="460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6"/>
      <c r="I121" s="166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6"/>
      <c r="I122" s="166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autoFilter ref="A3:N121">
    <filterColumn colId="7">
      <customFilters and="1">
        <customFilter operator="notEqual" val="0"/>
      </customFilters>
    </filterColumn>
  </autoFilter>
  <mergeCells count="141">
    <mergeCell ref="L8:L10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4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N52:N55"/>
    <mergeCell ref="C56:C59"/>
    <mergeCell ref="D56:D59"/>
    <mergeCell ref="K56:K58"/>
    <mergeCell ref="L56:L59"/>
    <mergeCell ref="C44:C47"/>
    <mergeCell ref="D44:D47"/>
    <mergeCell ref="K44:K46"/>
    <mergeCell ref="L44:L47"/>
    <mergeCell ref="N44:N47"/>
    <mergeCell ref="C48:C51"/>
    <mergeCell ref="D48:D51"/>
    <mergeCell ref="K48:K50"/>
    <mergeCell ref="L48:L50"/>
    <mergeCell ref="N48:N51"/>
    <mergeCell ref="C60:C63"/>
    <mergeCell ref="D60:D63"/>
    <mergeCell ref="K60:K62"/>
    <mergeCell ref="L60:L63"/>
    <mergeCell ref="C64:C67"/>
    <mergeCell ref="D64:D67"/>
    <mergeCell ref="K64:K66"/>
    <mergeCell ref="L64:L66"/>
    <mergeCell ref="C52:C55"/>
    <mergeCell ref="D52:D55"/>
    <mergeCell ref="K52:K54"/>
    <mergeCell ref="L52:L55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2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6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4"/>
    <mergeCell ref="N112:N115"/>
  </mergeCells>
  <pageMargins left="0.75" right="0.75" top="1" bottom="1" header="0.5" footer="0.5"/>
  <pageSetup paperSize="9" scale="28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29">
        <v>13</v>
      </c>
    </row>
    <row r="4" spans="1:14" ht="75" hidden="1" customHeight="1" x14ac:dyDescent="0.25">
      <c r="A4" s="424" t="s">
        <v>279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17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18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18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42">
        <v>0</v>
      </c>
      <c r="I7" s="142">
        <v>0</v>
      </c>
      <c r="J7" s="135">
        <v>0</v>
      </c>
      <c r="K7" s="143">
        <v>0</v>
      </c>
      <c r="L7" s="419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9.7556593604024417</v>
      </c>
      <c r="J8" s="150">
        <f>IF(H8/I8*100&gt;100,100,H8/I8*100)</f>
        <v>100</v>
      </c>
      <c r="K8" s="427">
        <f>(J8+J9+J10)/3</f>
        <v>100</v>
      </c>
      <c r="L8" s="430">
        <f>(K8+K11)/2</f>
        <v>94.444444444444443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f>IF(I9/H9*100&gt;100,100,I9/H9*100)</f>
        <v>100</v>
      </c>
      <c r="K9" s="468"/>
      <c r="L9" s="432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70</v>
      </c>
      <c r="I10" s="147">
        <v>70.588235294117652</v>
      </c>
      <c r="J10" s="150">
        <f>IF(I10/H10*100&gt;100,100,I10/H10*100)</f>
        <v>100</v>
      </c>
      <c r="K10" s="46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5">
        <v>9</v>
      </c>
      <c r="I11" s="175">
        <v>8</v>
      </c>
      <c r="J11" s="150">
        <f>IF(I11/H11*100&gt;100,100,I11/H11*100)</f>
        <v>88.888888888888886</v>
      </c>
      <c r="K11" s="150">
        <f>J11</f>
        <v>88.888888888888886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17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18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18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42">
        <v>0</v>
      </c>
      <c r="I15" s="142">
        <v>0</v>
      </c>
      <c r="J15" s="135">
        <v>0</v>
      </c>
      <c r="K15" s="143">
        <v>0</v>
      </c>
      <c r="L15" s="419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17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18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18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42">
        <v>0</v>
      </c>
      <c r="I19" s="142">
        <v>0</v>
      </c>
      <c r="J19" s="135">
        <v>0</v>
      </c>
      <c r="K19" s="143">
        <v>0</v>
      </c>
      <c r="L19" s="419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17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18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18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42">
        <v>0</v>
      </c>
      <c r="I23" s="142">
        <v>0</v>
      </c>
      <c r="J23" s="135">
        <v>0</v>
      </c>
      <c r="K23" s="143">
        <v>0</v>
      </c>
      <c r="L23" s="419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17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18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18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42">
        <v>0</v>
      </c>
      <c r="I27" s="142">
        <v>0</v>
      </c>
      <c r="J27" s="135">
        <v>0</v>
      </c>
      <c r="K27" s="143">
        <v>0</v>
      </c>
      <c r="L27" s="419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17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18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18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42">
        <v>0</v>
      </c>
      <c r="I31" s="142">
        <v>0</v>
      </c>
      <c r="J31" s="135">
        <v>0</v>
      </c>
      <c r="K31" s="143">
        <v>0</v>
      </c>
      <c r="L31" s="419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10.038593117408908</v>
      </c>
      <c r="I32" s="147">
        <v>9.3518921270117445</v>
      </c>
      <c r="J32" s="150">
        <f>IF(H32/I32*100&gt;100,100,H32/I32*100)</f>
        <v>100</v>
      </c>
      <c r="K32" s="427">
        <f>(J32+J33+J34)/3</f>
        <v>97.444444444444443</v>
      </c>
      <c r="L32" s="430">
        <f>(K32+K35)/2</f>
        <v>98.722222222222229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f>IF(I33/H33*100&gt;100,100,I33/H33*100)</f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90</v>
      </c>
      <c r="I34" s="147">
        <v>83.1</v>
      </c>
      <c r="J34" s="150">
        <f>IF(I34/H34*100&gt;100,100,I34/H34*100)</f>
        <v>92.333333333333329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52">
        <v>8</v>
      </c>
      <c r="I35" s="175">
        <v>10</v>
      </c>
      <c r="J35" s="150">
        <f>IF(I35/H35*100&gt;100,100,I35/H35*100)</f>
        <v>100</v>
      </c>
      <c r="K35" s="150">
        <f>J35</f>
        <v>100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10.044134262310516</v>
      </c>
      <c r="I36" s="147">
        <v>9.5546417009362159</v>
      </c>
      <c r="J36" s="150">
        <f>IF(H36/I36*100&gt;100,100,H36/I36*100)</f>
        <v>100</v>
      </c>
      <c r="K36" s="427">
        <f>(J36+J37+J38)/3</f>
        <v>94.808333333333337</v>
      </c>
      <c r="L36" s="430">
        <f>(K36+K39)/2</f>
        <v>97.404166666666669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f>IF(I37/H37*100&gt;100,100,I37/H37*100)</f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80</v>
      </c>
      <c r="I38" s="147">
        <v>67.540000000000006</v>
      </c>
      <c r="J38" s="150">
        <f>IF(I38/H38*100&gt;100,100,I38/H38*100)</f>
        <v>84.425000000000011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5">
        <v>172</v>
      </c>
      <c r="I39" s="175">
        <v>173</v>
      </c>
      <c r="J39" s="150">
        <f>IF(I39/H39*100&gt;100,100,I39/H39*100)</f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17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18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18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42">
        <v>0</v>
      </c>
      <c r="I43" s="142">
        <v>0</v>
      </c>
      <c r="J43" s="135">
        <v>0</v>
      </c>
      <c r="K43" s="143">
        <v>0</v>
      </c>
      <c r="L43" s="419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78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79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79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52">
        <v>0</v>
      </c>
      <c r="I47" s="152">
        <v>0</v>
      </c>
      <c r="J47" s="150">
        <v>0</v>
      </c>
      <c r="K47" s="150">
        <v>0</v>
      </c>
      <c r="L47" s="480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78"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68"/>
      <c r="L49" s="479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69"/>
      <c r="L50" s="479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52">
        <v>0</v>
      </c>
      <c r="I51" s="152">
        <v>0</v>
      </c>
      <c r="J51" s="150">
        <v>0</v>
      </c>
      <c r="K51" s="150">
        <v>0</v>
      </c>
      <c r="L51" s="480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17"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15"/>
      <c r="L53" s="418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16"/>
      <c r="L54" s="418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42">
        <v>0</v>
      </c>
      <c r="I55" s="142">
        <v>0</v>
      </c>
      <c r="J55" s="135">
        <v>0</v>
      </c>
      <c r="K55" s="143">
        <v>0</v>
      </c>
      <c r="L55" s="419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17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18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18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42">
        <v>0</v>
      </c>
      <c r="I59" s="142">
        <v>0</v>
      </c>
      <c r="J59" s="135">
        <v>0</v>
      </c>
      <c r="K59" s="143">
        <v>0</v>
      </c>
      <c r="L59" s="419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17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18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18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42">
        <v>0</v>
      </c>
      <c r="I63" s="142">
        <v>0</v>
      </c>
      <c r="J63" s="135">
        <v>0</v>
      </c>
      <c r="K63" s="143">
        <v>0</v>
      </c>
      <c r="L63" s="419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78"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68"/>
      <c r="L65" s="479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69"/>
      <c r="L66" s="479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52">
        <v>0</v>
      </c>
      <c r="I67" s="152">
        <v>0</v>
      </c>
      <c r="J67" s="150">
        <v>0</v>
      </c>
      <c r="K67" s="150">
        <v>0</v>
      </c>
      <c r="L67" s="480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17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18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18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42">
        <v>0</v>
      </c>
      <c r="I71" s="142">
        <v>0</v>
      </c>
      <c r="J71" s="135">
        <v>0</v>
      </c>
      <c r="K71" s="143">
        <v>0</v>
      </c>
      <c r="L71" s="419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17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18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18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42">
        <v>0</v>
      </c>
      <c r="I75" s="142">
        <v>0</v>
      </c>
      <c r="J75" s="135">
        <v>0</v>
      </c>
      <c r="K75" s="143">
        <v>0</v>
      </c>
      <c r="L75" s="419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78"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68"/>
      <c r="L77" s="479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69"/>
      <c r="L78" s="479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52">
        <v>0</v>
      </c>
      <c r="I79" s="152">
        <v>0</v>
      </c>
      <c r="J79" s="150">
        <v>0</v>
      </c>
      <c r="K79" s="150">
        <v>0</v>
      </c>
      <c r="L79" s="480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10.043109691666567</v>
      </c>
      <c r="I80" s="147">
        <v>9.4153479441170624</v>
      </c>
      <c r="J80" s="157">
        <v>100</v>
      </c>
      <c r="K80" s="414">
        <f>(J80+J81+J82)/3</f>
        <v>100</v>
      </c>
      <c r="L80" s="201"/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56"/>
      <c r="L81" s="201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7">
        <v>100</v>
      </c>
      <c r="K82" s="467"/>
      <c r="L82" s="201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75">
        <v>227</v>
      </c>
      <c r="I83" s="175">
        <v>229</v>
      </c>
      <c r="J83" s="157">
        <v>100</v>
      </c>
      <c r="K83" s="157">
        <f>J83</f>
        <v>100</v>
      </c>
      <c r="L83" s="157">
        <f>(K80+K83)/2</f>
        <v>100</v>
      </c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17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18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18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42">
        <v>0</v>
      </c>
      <c r="I87" s="142">
        <v>0</v>
      </c>
      <c r="J87" s="135">
        <v>0</v>
      </c>
      <c r="K87" s="143">
        <v>0</v>
      </c>
      <c r="L87" s="419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17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18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18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42">
        <v>0</v>
      </c>
      <c r="I91" s="142">
        <v>0</v>
      </c>
      <c r="J91" s="135">
        <v>0</v>
      </c>
      <c r="K91" s="143">
        <v>0</v>
      </c>
      <c r="L91" s="419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17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18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18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42">
        <v>0</v>
      </c>
      <c r="I95" s="142">
        <v>0</v>
      </c>
      <c r="J95" s="135">
        <v>0</v>
      </c>
      <c r="K95" s="143">
        <v>0</v>
      </c>
      <c r="L95" s="419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17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18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18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42">
        <v>0</v>
      </c>
      <c r="I99" s="142">
        <v>0</v>
      </c>
      <c r="J99" s="135">
        <v>0</v>
      </c>
      <c r="K99" s="143">
        <v>0</v>
      </c>
      <c r="L99" s="419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78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79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79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52">
        <v>0</v>
      </c>
      <c r="I103" s="152">
        <v>0</v>
      </c>
      <c r="J103" s="150">
        <v>0</v>
      </c>
      <c r="K103" s="150">
        <v>0</v>
      </c>
      <c r="L103" s="480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78"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68"/>
      <c r="L105" s="479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69"/>
      <c r="L106" s="479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52">
        <v>0</v>
      </c>
      <c r="I107" s="152">
        <v>0</v>
      </c>
      <c r="J107" s="150">
        <v>0</v>
      </c>
      <c r="K107" s="150">
        <v>0</v>
      </c>
      <c r="L107" s="480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9.9501712862036751</v>
      </c>
      <c r="I108" s="147">
        <v>9.7556593604024417</v>
      </c>
      <c r="J108" s="157">
        <v>100</v>
      </c>
      <c r="K108" s="414">
        <f>(J108+J109+J110)/3</f>
        <v>100</v>
      </c>
      <c r="L108" s="458">
        <f>(K108+K111)/2</f>
        <v>94.230769230769226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7">
        <v>100</v>
      </c>
      <c r="K109" s="473"/>
      <c r="L109" s="459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7">
        <v>100</v>
      </c>
      <c r="K110" s="451"/>
      <c r="L110" s="459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5">
        <v>9</v>
      </c>
      <c r="I111" s="175">
        <v>8</v>
      </c>
      <c r="J111" s="157">
        <v>88.461538461538467</v>
      </c>
      <c r="K111" s="157">
        <f>J111</f>
        <v>88.461538461538467</v>
      </c>
      <c r="L111" s="460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10.025177125506072</v>
      </c>
      <c r="I112" s="147">
        <v>9.466566491359881</v>
      </c>
      <c r="J112" s="150">
        <f>IF(H112/I112*100&gt;100,100,H112/I112*100)</f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f>IF(I113/H113*100&gt;100,100,I113/H113*100)</f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f>IF(I114/H114*100&gt;100,100,I114/H114*100)</f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5">
        <v>3</v>
      </c>
      <c r="I115" s="175">
        <v>3</v>
      </c>
      <c r="J115" s="150">
        <f>IF(I115/H115*100&gt;100,100,I115/H115*100)</f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17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18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18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42">
        <v>0</v>
      </c>
      <c r="I119" s="142">
        <v>0</v>
      </c>
      <c r="J119" s="135">
        <v>0</v>
      </c>
      <c r="K119" s="143">
        <v>0</v>
      </c>
      <c r="L119" s="419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ht="18.75" x14ac:dyDescent="0.3">
      <c r="A127" s="167"/>
      <c r="C127" s="167"/>
      <c r="D127" s="167"/>
      <c r="E127" s="167"/>
      <c r="F127" s="170"/>
      <c r="G127" s="173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7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2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280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202">
        <v>0</v>
      </c>
      <c r="I4" s="202">
        <v>0</v>
      </c>
      <c r="J4" s="203">
        <v>0</v>
      </c>
      <c r="K4" s="414">
        <f>(J4+J5+J6)/3</f>
        <v>0</v>
      </c>
      <c r="L4" s="452">
        <f>(K4+K7)/2</f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202">
        <v>0</v>
      </c>
      <c r="I5" s="202">
        <v>0</v>
      </c>
      <c r="J5" s="203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202">
        <v>0</v>
      </c>
      <c r="I6" s="202">
        <v>0</v>
      </c>
      <c r="J6" s="203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89">
        <v>0</v>
      </c>
      <c r="I7" s="189">
        <v>0</v>
      </c>
      <c r="J7" s="203">
        <v>0</v>
      </c>
      <c r="K7" s="135">
        <f>J7</f>
        <v>0</v>
      </c>
      <c r="L7" s="454"/>
      <c r="M7" s="442"/>
      <c r="N7" s="135"/>
    </row>
    <row r="8" spans="1:14" ht="81.75" hidden="1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204">
        <v>0</v>
      </c>
      <c r="I8" s="204">
        <v>0</v>
      </c>
      <c r="J8" s="205">
        <v>0</v>
      </c>
      <c r="K8" s="427">
        <f>(J8+J9+J10)/3</f>
        <v>0</v>
      </c>
      <c r="L8" s="430">
        <f>(K8+K11)/2</f>
        <v>0</v>
      </c>
      <c r="M8" s="442"/>
      <c r="N8" s="434"/>
    </row>
    <row r="9" spans="1:14" ht="81.75" hidden="1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204">
        <v>0</v>
      </c>
      <c r="I9" s="204">
        <v>0</v>
      </c>
      <c r="J9" s="205">
        <v>0</v>
      </c>
      <c r="K9" s="468"/>
      <c r="L9" s="432"/>
      <c r="M9" s="442"/>
      <c r="N9" s="435"/>
    </row>
    <row r="10" spans="1:14" ht="81.75" hidden="1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204">
        <v>0</v>
      </c>
      <c r="I10" s="204">
        <v>0</v>
      </c>
      <c r="J10" s="205">
        <v>0</v>
      </c>
      <c r="K10" s="469"/>
      <c r="L10" s="432"/>
      <c r="M10" s="442"/>
      <c r="N10" s="435"/>
    </row>
    <row r="11" spans="1:14" ht="81.75" hidden="1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9">
        <v>0</v>
      </c>
      <c r="I11" s="179">
        <v>0</v>
      </c>
      <c r="J11" s="205">
        <v>0</v>
      </c>
      <c r="K11" s="150">
        <f>J11</f>
        <v>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202">
        <v>0</v>
      </c>
      <c r="I12" s="202">
        <v>0</v>
      </c>
      <c r="J12" s="203">
        <v>0</v>
      </c>
      <c r="K12" s="414">
        <f>(J12+J13+J14)/3</f>
        <v>0</v>
      </c>
      <c r="L12" s="452">
        <f>(K12+K15)/2</f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202">
        <v>0</v>
      </c>
      <c r="I13" s="202">
        <v>0</v>
      </c>
      <c r="J13" s="203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202">
        <v>0</v>
      </c>
      <c r="I14" s="202">
        <v>0</v>
      </c>
      <c r="J14" s="203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89">
        <v>0</v>
      </c>
      <c r="I15" s="189">
        <v>0</v>
      </c>
      <c r="J15" s="203">
        <v>0</v>
      </c>
      <c r="K15" s="135">
        <f>J15</f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202">
        <v>0</v>
      </c>
      <c r="I16" s="202">
        <v>0</v>
      </c>
      <c r="J16" s="203">
        <v>0</v>
      </c>
      <c r="K16" s="414">
        <f>(J16+J17+J18)/3</f>
        <v>0</v>
      </c>
      <c r="L16" s="452">
        <f>(K16+K19)/2</f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202">
        <v>0</v>
      </c>
      <c r="I17" s="202">
        <v>0</v>
      </c>
      <c r="J17" s="203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202">
        <v>0</v>
      </c>
      <c r="I18" s="202">
        <v>0</v>
      </c>
      <c r="J18" s="203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89">
        <v>0</v>
      </c>
      <c r="I19" s="189">
        <v>0</v>
      </c>
      <c r="J19" s="203">
        <v>0</v>
      </c>
      <c r="K19" s="135">
        <f>J19</f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202">
        <v>0</v>
      </c>
      <c r="I20" s="202">
        <v>0</v>
      </c>
      <c r="J20" s="203">
        <v>0</v>
      </c>
      <c r="K20" s="414">
        <f>(J20+J21+J22)/3</f>
        <v>0</v>
      </c>
      <c r="L20" s="452">
        <f>(K20+K23)/2</f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202">
        <v>0</v>
      </c>
      <c r="I21" s="202">
        <v>0</v>
      </c>
      <c r="J21" s="203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202">
        <v>0</v>
      </c>
      <c r="I22" s="202">
        <v>0</v>
      </c>
      <c r="J22" s="203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89">
        <v>0</v>
      </c>
      <c r="I23" s="189">
        <v>0</v>
      </c>
      <c r="J23" s="203">
        <v>0</v>
      </c>
      <c r="K23" s="135">
        <f>J23</f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202">
        <v>0</v>
      </c>
      <c r="I24" s="202">
        <v>0</v>
      </c>
      <c r="J24" s="203">
        <v>0</v>
      </c>
      <c r="K24" s="414">
        <f>(J24+J25+J26)/3</f>
        <v>0</v>
      </c>
      <c r="L24" s="452">
        <f>(K24+K27)/2</f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202">
        <v>0</v>
      </c>
      <c r="I25" s="202">
        <v>0</v>
      </c>
      <c r="J25" s="203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202">
        <v>0</v>
      </c>
      <c r="I26" s="202">
        <v>0</v>
      </c>
      <c r="J26" s="203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89">
        <v>0</v>
      </c>
      <c r="I27" s="189">
        <v>0</v>
      </c>
      <c r="J27" s="203">
        <v>0</v>
      </c>
      <c r="K27" s="135">
        <f>J27</f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202">
        <v>0</v>
      </c>
      <c r="I28" s="202">
        <v>0</v>
      </c>
      <c r="J28" s="203">
        <v>0</v>
      </c>
      <c r="K28" s="414">
        <f>(J28+J29+J30)/3</f>
        <v>0</v>
      </c>
      <c r="L28" s="452">
        <f>(K28+K31)/2</f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202">
        <v>0</v>
      </c>
      <c r="I29" s="202">
        <v>0</v>
      </c>
      <c r="J29" s="203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202">
        <v>0</v>
      </c>
      <c r="I30" s="202">
        <v>0</v>
      </c>
      <c r="J30" s="203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89">
        <v>0</v>
      </c>
      <c r="I31" s="189">
        <v>0</v>
      </c>
      <c r="J31" s="203">
        <v>0</v>
      </c>
      <c r="K31" s="135">
        <f>J31</f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204">
        <v>14</v>
      </c>
      <c r="I32" s="204">
        <v>5.1300813008130079</v>
      </c>
      <c r="J32" s="150">
        <f>IF(H32/I32*100&gt;100,100,H32/I32*100)</f>
        <v>100</v>
      </c>
      <c r="K32" s="427">
        <f>(J32+J33+J34)/3</f>
        <v>100</v>
      </c>
      <c r="L32" s="430">
        <f>(K32+K35)/2</f>
        <v>99.019607843137251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204">
        <v>100</v>
      </c>
      <c r="I33" s="204">
        <v>100</v>
      </c>
      <c r="J33" s="150">
        <f>IF(I33/H33*100&gt;100,100,I33/H33*100)</f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204">
        <v>90</v>
      </c>
      <c r="I34" s="204">
        <v>90</v>
      </c>
      <c r="J34" s="150">
        <f>IF(I34/H34*100&gt;100,100,I34/H34*100)</f>
        <v>100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5">
        <v>51</v>
      </c>
      <c r="I35" s="175">
        <v>50</v>
      </c>
      <c r="J35" s="206">
        <f>IF(I35/H35*100&gt;100,100,I35/H35*100)</f>
        <v>98.039215686274503</v>
      </c>
      <c r="K35" s="206">
        <f>J35</f>
        <v>98.039215686274503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204">
        <v>14</v>
      </c>
      <c r="I36" s="204">
        <v>6.8066666666666666</v>
      </c>
      <c r="J36" s="150">
        <f>IF(H36/I36*100&gt;100,100,H36/I36*100)</f>
        <v>100</v>
      </c>
      <c r="K36" s="427">
        <f>(J36+J37+J38)/3</f>
        <v>97.419047619047618</v>
      </c>
      <c r="L36" s="430">
        <f>(K36+K39)/2</f>
        <v>98.709523809523802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204">
        <v>100</v>
      </c>
      <c r="I37" s="204">
        <v>100</v>
      </c>
      <c r="J37" s="150">
        <f>IF(I37/H37*100&gt;100,100,I37/H37*100)</f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204">
        <v>70</v>
      </c>
      <c r="I38" s="204">
        <v>64.58</v>
      </c>
      <c r="J38" s="150">
        <f>IF(I38/H38*100&gt;100,100,I38/H38*100)</f>
        <v>92.257142857142867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5">
        <v>59</v>
      </c>
      <c r="I39" s="175">
        <v>60</v>
      </c>
      <c r="J39" s="206">
        <f>IF(I39/H39*100&gt;100,100,I39/H39*100)</f>
        <v>100</v>
      </c>
      <c r="K39" s="206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202">
        <v>0</v>
      </c>
      <c r="I40" s="202">
        <v>0</v>
      </c>
      <c r="J40" s="203">
        <v>0</v>
      </c>
      <c r="K40" s="414">
        <f>(J40+J41+J42)/3</f>
        <v>0</v>
      </c>
      <c r="L40" s="452">
        <f>(K40+K43)/2</f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202">
        <v>0</v>
      </c>
      <c r="I41" s="202">
        <v>0</v>
      </c>
      <c r="J41" s="203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202">
        <v>0</v>
      </c>
      <c r="I42" s="202">
        <v>0</v>
      </c>
      <c r="J42" s="203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202">
        <v>0</v>
      </c>
      <c r="I43" s="202">
        <v>0</v>
      </c>
      <c r="J43" s="203">
        <v>0</v>
      </c>
      <c r="K43" s="135">
        <f>J43</f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204">
        <v>0</v>
      </c>
      <c r="I44" s="204">
        <v>0</v>
      </c>
      <c r="J44" s="205">
        <v>0</v>
      </c>
      <c r="K44" s="427">
        <f>(J44+J45+J46)/3</f>
        <v>0</v>
      </c>
      <c r="L44" s="430">
        <f>(K44+K47)/2</f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204">
        <v>0</v>
      </c>
      <c r="I45" s="204">
        <v>0</v>
      </c>
      <c r="J45" s="205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204">
        <v>0</v>
      </c>
      <c r="I46" s="204">
        <v>0</v>
      </c>
      <c r="J46" s="205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79">
        <v>0</v>
      </c>
      <c r="I47" s="179">
        <v>0</v>
      </c>
      <c r="J47" s="205">
        <v>0</v>
      </c>
      <c r="K47" s="150">
        <f>J47</f>
        <v>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204">
        <v>0</v>
      </c>
      <c r="I48" s="204">
        <v>0</v>
      </c>
      <c r="J48" s="205">
        <v>0</v>
      </c>
      <c r="K48" s="427">
        <f>(J48+J49+J50)/3</f>
        <v>0</v>
      </c>
      <c r="L48" s="430">
        <f>(K48+K51)/2</f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204">
        <v>0</v>
      </c>
      <c r="I49" s="204">
        <v>0</v>
      </c>
      <c r="J49" s="205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204">
        <v>0</v>
      </c>
      <c r="I50" s="204">
        <v>0</v>
      </c>
      <c r="J50" s="205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9">
        <v>0</v>
      </c>
      <c r="I51" s="179">
        <v>0</v>
      </c>
      <c r="J51" s="205">
        <v>0</v>
      </c>
      <c r="K51" s="150">
        <f>J51</f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202">
        <v>0</v>
      </c>
      <c r="I52" s="202">
        <v>0</v>
      </c>
      <c r="J52" s="203">
        <v>0</v>
      </c>
      <c r="K52" s="414">
        <f>(J52+J53+J54)/3</f>
        <v>0</v>
      </c>
      <c r="L52" s="452">
        <f>(K52+K55)/2</f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202">
        <v>0</v>
      </c>
      <c r="I53" s="202">
        <v>0</v>
      </c>
      <c r="J53" s="203">
        <v>0</v>
      </c>
      <c r="K53" s="415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202">
        <v>0</v>
      </c>
      <c r="I54" s="202">
        <v>0</v>
      </c>
      <c r="J54" s="203">
        <v>0</v>
      </c>
      <c r="K54" s="416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89">
        <v>0</v>
      </c>
      <c r="I55" s="189">
        <v>0</v>
      </c>
      <c r="J55" s="203">
        <v>0</v>
      </c>
      <c r="K55" s="135">
        <f>J55</f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202">
        <v>0</v>
      </c>
      <c r="I56" s="202">
        <v>0</v>
      </c>
      <c r="J56" s="203">
        <v>0</v>
      </c>
      <c r="K56" s="414">
        <f>(J56+J57+J58)/3</f>
        <v>0</v>
      </c>
      <c r="L56" s="452">
        <f>(K56+K59)/2</f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202">
        <v>0</v>
      </c>
      <c r="I57" s="202">
        <v>0</v>
      </c>
      <c r="J57" s="203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202">
        <v>0</v>
      </c>
      <c r="I58" s="202">
        <v>0</v>
      </c>
      <c r="J58" s="203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89">
        <v>0</v>
      </c>
      <c r="I59" s="189">
        <v>0</v>
      </c>
      <c r="J59" s="203">
        <v>0</v>
      </c>
      <c r="K59" s="135">
        <f>J59</f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202">
        <v>0</v>
      </c>
      <c r="I60" s="202">
        <v>0</v>
      </c>
      <c r="J60" s="203">
        <v>0</v>
      </c>
      <c r="K60" s="414">
        <f>(J60+J61+J62)/3</f>
        <v>0</v>
      </c>
      <c r="L60" s="452">
        <f>(K60+K63)/2</f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202">
        <v>0</v>
      </c>
      <c r="I61" s="202">
        <v>0</v>
      </c>
      <c r="J61" s="203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202">
        <v>0</v>
      </c>
      <c r="I62" s="202">
        <v>0</v>
      </c>
      <c r="J62" s="203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89">
        <v>0</v>
      </c>
      <c r="I63" s="189">
        <v>0</v>
      </c>
      <c r="J63" s="203">
        <v>0</v>
      </c>
      <c r="K63" s="135">
        <f>J63</f>
        <v>0</v>
      </c>
      <c r="L63" s="454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204">
        <v>14</v>
      </c>
      <c r="I64" s="204">
        <v>7.8658536585365857</v>
      </c>
      <c r="J64" s="150">
        <f>IF(H64/I64*100&gt;100,100,H64/I64*100)</f>
        <v>100</v>
      </c>
      <c r="K64" s="427">
        <f>(J64+J65+J66)/3</f>
        <v>98.414285714285711</v>
      </c>
      <c r="L64" s="430">
        <f>(K64+K67)/2</f>
        <v>99.207142857142856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204">
        <v>100</v>
      </c>
      <c r="I65" s="204">
        <v>100</v>
      </c>
      <c r="J65" s="150">
        <f>IF(I65/H65*100&gt;100,100,I65/H65*100)</f>
        <v>100</v>
      </c>
      <c r="K65" s="468"/>
      <c r="L65" s="432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204">
        <v>70</v>
      </c>
      <c r="I66" s="204">
        <v>66.67</v>
      </c>
      <c r="J66" s="150">
        <f>IF(I66/H66*100&gt;100,100,I66/H66*100)</f>
        <v>95.242857142857133</v>
      </c>
      <c r="K66" s="469"/>
      <c r="L66" s="432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75">
        <v>16</v>
      </c>
      <c r="I67" s="175">
        <v>20</v>
      </c>
      <c r="J67" s="206">
        <f>IF(I67/H67*100&gt;100,100,I67/H67*100)</f>
        <v>100</v>
      </c>
      <c r="K67" s="206">
        <f>J67</f>
        <v>100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202">
        <v>0</v>
      </c>
      <c r="I68" s="202">
        <v>0</v>
      </c>
      <c r="J68" s="203">
        <v>0</v>
      </c>
      <c r="K68" s="414">
        <f>(J68+J69+J70)/3</f>
        <v>0</v>
      </c>
      <c r="L68" s="452">
        <f>(K68+K71)/2</f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202">
        <v>0</v>
      </c>
      <c r="I69" s="202">
        <v>0</v>
      </c>
      <c r="J69" s="203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202">
        <v>0</v>
      </c>
      <c r="I70" s="202">
        <v>0</v>
      </c>
      <c r="J70" s="203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89">
        <v>0</v>
      </c>
      <c r="I71" s="189">
        <v>0</v>
      </c>
      <c r="J71" s="203">
        <v>0</v>
      </c>
      <c r="K71" s="135">
        <f>J71</f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202">
        <v>0</v>
      </c>
      <c r="I72" s="202">
        <v>0</v>
      </c>
      <c r="J72" s="203">
        <v>0</v>
      </c>
      <c r="K72" s="414">
        <f>(J72+J73+J74)/3</f>
        <v>0</v>
      </c>
      <c r="L72" s="452">
        <f>(K72+K75)/2</f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202">
        <v>0</v>
      </c>
      <c r="I73" s="202">
        <v>0</v>
      </c>
      <c r="J73" s="203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202">
        <v>0</v>
      </c>
      <c r="I74" s="202">
        <v>0</v>
      </c>
      <c r="J74" s="203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89">
        <v>0</v>
      </c>
      <c r="I75" s="189">
        <v>0</v>
      </c>
      <c r="J75" s="203">
        <v>0</v>
      </c>
      <c r="K75" s="135">
        <f>J75</f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204">
        <v>0</v>
      </c>
      <c r="I76" s="204">
        <v>0</v>
      </c>
      <c r="J76" s="205">
        <v>0</v>
      </c>
      <c r="K76" s="427">
        <f>(J76+J77+J78)/3</f>
        <v>0</v>
      </c>
      <c r="L76" s="430">
        <f>(K76+K79)/2</f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204">
        <v>0</v>
      </c>
      <c r="I77" s="204">
        <v>0</v>
      </c>
      <c r="J77" s="205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204">
        <v>0</v>
      </c>
      <c r="I78" s="204">
        <v>0</v>
      </c>
      <c r="J78" s="205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9">
        <v>0</v>
      </c>
      <c r="I79" s="179">
        <v>0</v>
      </c>
      <c r="J79" s="205">
        <v>0</v>
      </c>
      <c r="K79" s="150">
        <f>J79</f>
        <v>0</v>
      </c>
      <c r="L79" s="433"/>
      <c r="M79" s="442"/>
      <c r="N79" s="157"/>
    </row>
    <row r="80" spans="1:14" ht="81.75" hidden="1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204">
        <v>0</v>
      </c>
      <c r="I80" s="204">
        <v>0</v>
      </c>
      <c r="J80" s="205">
        <v>0</v>
      </c>
      <c r="K80" s="427">
        <f>(J80+J81+J82)/3</f>
        <v>0</v>
      </c>
      <c r="L80" s="430">
        <f>(K80+K83)/2</f>
        <v>0</v>
      </c>
      <c r="M80" s="442"/>
      <c r="N80" s="434"/>
    </row>
    <row r="81" spans="1:14" ht="81.75" hidden="1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204">
        <v>0</v>
      </c>
      <c r="I81" s="204">
        <v>0</v>
      </c>
      <c r="J81" s="205">
        <v>0</v>
      </c>
      <c r="K81" s="468"/>
      <c r="L81" s="432"/>
      <c r="M81" s="442"/>
      <c r="N81" s="435"/>
    </row>
    <row r="82" spans="1:14" ht="81.75" hidden="1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204">
        <v>0</v>
      </c>
      <c r="I82" s="204">
        <v>0</v>
      </c>
      <c r="J82" s="205">
        <v>0</v>
      </c>
      <c r="K82" s="469"/>
      <c r="L82" s="432"/>
      <c r="M82" s="442"/>
      <c r="N82" s="435"/>
    </row>
    <row r="83" spans="1:14" ht="81.75" hidden="1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79">
        <v>0</v>
      </c>
      <c r="I83" s="179">
        <v>0</v>
      </c>
      <c r="J83" s="205">
        <v>0</v>
      </c>
      <c r="K83" s="150">
        <f>J83</f>
        <v>0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202">
        <v>0</v>
      </c>
      <c r="I84" s="202">
        <v>0</v>
      </c>
      <c r="J84" s="203">
        <v>0</v>
      </c>
      <c r="K84" s="414">
        <f>(J84+J85+J86)/3</f>
        <v>0</v>
      </c>
      <c r="L84" s="452">
        <f>(K84+K87)/2</f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202">
        <v>0</v>
      </c>
      <c r="I85" s="202">
        <v>0</v>
      </c>
      <c r="J85" s="203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202">
        <v>0</v>
      </c>
      <c r="I86" s="202">
        <v>0</v>
      </c>
      <c r="J86" s="203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89">
        <v>0</v>
      </c>
      <c r="I87" s="189">
        <v>0</v>
      </c>
      <c r="J87" s="203">
        <v>0</v>
      </c>
      <c r="K87" s="135">
        <f>J87</f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202">
        <v>0</v>
      </c>
      <c r="I88" s="202">
        <v>0</v>
      </c>
      <c r="J88" s="203">
        <v>0</v>
      </c>
      <c r="K88" s="414">
        <f>(J88+J89+J90)/3</f>
        <v>0</v>
      </c>
      <c r="L88" s="452">
        <f>(K88+K91)/2</f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202">
        <v>0</v>
      </c>
      <c r="I89" s="202">
        <v>0</v>
      </c>
      <c r="J89" s="203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202">
        <v>0</v>
      </c>
      <c r="I90" s="202">
        <v>0</v>
      </c>
      <c r="J90" s="203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89">
        <v>0</v>
      </c>
      <c r="I91" s="189">
        <v>0</v>
      </c>
      <c r="J91" s="203">
        <v>0</v>
      </c>
      <c r="K91" s="135">
        <f>J91</f>
        <v>0</v>
      </c>
      <c r="L91" s="454"/>
      <c r="M91" s="442"/>
      <c r="N91" s="135"/>
    </row>
    <row r="92" spans="1:14" ht="81.75" customHeight="1" x14ac:dyDescent="0.25">
      <c r="A92" s="442"/>
      <c r="B92" s="153" t="s">
        <v>190</v>
      </c>
      <c r="C92" s="424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204">
        <v>14</v>
      </c>
      <c r="I92" s="204">
        <v>7.8658536585365857</v>
      </c>
      <c r="J92" s="157">
        <f>IF(H92/I92*100&gt;100,100,H92/I92*100)</f>
        <v>100</v>
      </c>
      <c r="K92" s="414">
        <f>(J92+J93+J94)/3</f>
        <v>100</v>
      </c>
      <c r="L92" s="458">
        <f>(K92+K95)/2</f>
        <v>100</v>
      </c>
      <c r="M92" s="442"/>
      <c r="N92" s="434"/>
    </row>
    <row r="93" spans="1:14" ht="81.75" customHeight="1" x14ac:dyDescent="0.25">
      <c r="A93" s="442"/>
      <c r="B93" s="144"/>
      <c r="C93" s="425"/>
      <c r="D93" s="445"/>
      <c r="E93" s="126" t="s">
        <v>18</v>
      </c>
      <c r="F93" s="138" t="s">
        <v>124</v>
      </c>
      <c r="G93" s="126" t="s">
        <v>20</v>
      </c>
      <c r="H93" s="204">
        <v>100</v>
      </c>
      <c r="I93" s="204">
        <v>100</v>
      </c>
      <c r="J93" s="157">
        <f>IF(I93/H93*100&gt;100,100,I93/H93*100)</f>
        <v>100</v>
      </c>
      <c r="K93" s="456"/>
      <c r="L93" s="459"/>
      <c r="M93" s="442"/>
      <c r="N93" s="435"/>
    </row>
    <row r="94" spans="1:14" ht="81.75" customHeight="1" x14ac:dyDescent="0.25">
      <c r="A94" s="442"/>
      <c r="B94" s="144"/>
      <c r="C94" s="425"/>
      <c r="D94" s="445"/>
      <c r="E94" s="126" t="s">
        <v>18</v>
      </c>
      <c r="F94" s="138" t="s">
        <v>125</v>
      </c>
      <c r="G94" s="126" t="s">
        <v>20</v>
      </c>
      <c r="H94" s="204">
        <v>100</v>
      </c>
      <c r="I94" s="204">
        <v>100</v>
      </c>
      <c r="J94" s="157">
        <f>IF(I94/H94*100&gt;100,100,I94/H94*100)</f>
        <v>100</v>
      </c>
      <c r="K94" s="457"/>
      <c r="L94" s="459"/>
      <c r="M94" s="442"/>
      <c r="N94" s="435"/>
    </row>
    <row r="95" spans="1:14" ht="81.75" customHeight="1" x14ac:dyDescent="0.25">
      <c r="A95" s="442"/>
      <c r="B95" s="144"/>
      <c r="C95" s="426"/>
      <c r="D95" s="447"/>
      <c r="E95" s="139" t="s">
        <v>24</v>
      </c>
      <c r="F95" s="156" t="s">
        <v>155</v>
      </c>
      <c r="G95" s="139" t="s">
        <v>156</v>
      </c>
      <c r="H95" s="175">
        <v>16</v>
      </c>
      <c r="I95" s="175">
        <v>20</v>
      </c>
      <c r="J95" s="206">
        <f>IF(I95/H95*100&gt;100,100,I95/H95*100)</f>
        <v>100</v>
      </c>
      <c r="K95" s="206">
        <f>J95</f>
        <v>100</v>
      </c>
      <c r="L95" s="460"/>
      <c r="M95" s="442"/>
      <c r="N95" s="436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202">
        <v>0</v>
      </c>
      <c r="I96" s="202">
        <v>0</v>
      </c>
      <c r="J96" s="203">
        <v>0</v>
      </c>
      <c r="K96" s="414">
        <f>(J96+J97+J98)/3</f>
        <v>0</v>
      </c>
      <c r="L96" s="452">
        <f>(K96+K99)/2</f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202">
        <v>0</v>
      </c>
      <c r="I97" s="202">
        <v>0</v>
      </c>
      <c r="J97" s="203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202">
        <v>0</v>
      </c>
      <c r="I98" s="202">
        <v>0</v>
      </c>
      <c r="J98" s="203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89">
        <v>0</v>
      </c>
      <c r="I99" s="189">
        <v>0</v>
      </c>
      <c r="J99" s="203">
        <v>0</v>
      </c>
      <c r="K99" s="135">
        <f>J99</f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204">
        <v>0</v>
      </c>
      <c r="I100" s="204">
        <v>0</v>
      </c>
      <c r="J100" s="205">
        <v>0</v>
      </c>
      <c r="K100" s="427">
        <f>(J100+J101+J102)/3</f>
        <v>0</v>
      </c>
      <c r="L100" s="430">
        <f>(K100+K103)/2</f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204">
        <v>0</v>
      </c>
      <c r="I101" s="204">
        <v>0</v>
      </c>
      <c r="J101" s="205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204">
        <v>0</v>
      </c>
      <c r="I102" s="204">
        <v>0</v>
      </c>
      <c r="J102" s="205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79">
        <v>0</v>
      </c>
      <c r="I103" s="179">
        <v>0</v>
      </c>
      <c r="J103" s="205">
        <v>0</v>
      </c>
      <c r="K103" s="150">
        <f>J103</f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204">
        <v>0</v>
      </c>
      <c r="I104" s="204">
        <v>0</v>
      </c>
      <c r="J104" s="205">
        <v>0</v>
      </c>
      <c r="K104" s="427">
        <f>(J104+J105+J106)/3</f>
        <v>0</v>
      </c>
      <c r="L104" s="430">
        <f>(K104+K107)/2</f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204">
        <v>0</v>
      </c>
      <c r="I105" s="204">
        <v>0</v>
      </c>
      <c r="J105" s="205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204">
        <v>0</v>
      </c>
      <c r="I106" s="204">
        <v>0</v>
      </c>
      <c r="J106" s="205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79">
        <v>0</v>
      </c>
      <c r="I107" s="179">
        <v>0</v>
      </c>
      <c r="J107" s="205">
        <v>0</v>
      </c>
      <c r="K107" s="150">
        <f>J107</f>
        <v>0</v>
      </c>
      <c r="L107" s="433"/>
      <c r="M107" s="442"/>
      <c r="N107" s="436"/>
    </row>
    <row r="108" spans="1:14" ht="81.75" hidden="1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204">
        <v>0</v>
      </c>
      <c r="I108" s="204">
        <v>0</v>
      </c>
      <c r="J108" s="205">
        <v>0</v>
      </c>
      <c r="K108" s="427">
        <f>(J108+J109+J110)/3</f>
        <v>0</v>
      </c>
      <c r="L108" s="430">
        <f>(K108+K111)/2</f>
        <v>0</v>
      </c>
      <c r="M108" s="442"/>
      <c r="N108" s="434"/>
    </row>
    <row r="109" spans="1:14" ht="81.75" hidden="1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204">
        <v>0</v>
      </c>
      <c r="I109" s="204">
        <v>0</v>
      </c>
      <c r="J109" s="205">
        <v>0</v>
      </c>
      <c r="K109" s="468"/>
      <c r="L109" s="432"/>
      <c r="M109" s="442"/>
      <c r="N109" s="435"/>
    </row>
    <row r="110" spans="1:14" ht="81.75" hidden="1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204">
        <v>0</v>
      </c>
      <c r="I110" s="204">
        <v>0</v>
      </c>
      <c r="J110" s="205">
        <v>0</v>
      </c>
      <c r="K110" s="469"/>
      <c r="L110" s="432"/>
      <c r="M110" s="442"/>
      <c r="N110" s="435"/>
    </row>
    <row r="111" spans="1:14" ht="81.75" hidden="1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9">
        <v>0</v>
      </c>
      <c r="I111" s="179">
        <v>0</v>
      </c>
      <c r="J111" s="205">
        <v>0</v>
      </c>
      <c r="K111" s="150">
        <f>J111</f>
        <v>0</v>
      </c>
      <c r="L111" s="433"/>
      <c r="M111" s="442"/>
      <c r="N111" s="436"/>
    </row>
    <row r="112" spans="1:14" ht="81.75" hidden="1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204">
        <v>0</v>
      </c>
      <c r="I112" s="204">
        <v>0</v>
      </c>
      <c r="J112" s="205">
        <v>0</v>
      </c>
      <c r="K112" s="427">
        <f>(J112+J113+J114)/3</f>
        <v>0</v>
      </c>
      <c r="L112" s="430">
        <f>(K112+K115)/2</f>
        <v>0</v>
      </c>
      <c r="M112" s="442"/>
      <c r="N112" s="434"/>
    </row>
    <row r="113" spans="1:14" ht="81.75" hidden="1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204">
        <v>0</v>
      </c>
      <c r="I113" s="204">
        <v>0</v>
      </c>
      <c r="J113" s="205">
        <v>0</v>
      </c>
      <c r="K113" s="468"/>
      <c r="L113" s="432"/>
      <c r="M113" s="442"/>
      <c r="N113" s="435"/>
    </row>
    <row r="114" spans="1:14" ht="81.75" hidden="1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204">
        <v>0</v>
      </c>
      <c r="I114" s="204">
        <v>0</v>
      </c>
      <c r="J114" s="205">
        <v>0</v>
      </c>
      <c r="K114" s="469"/>
      <c r="L114" s="432"/>
      <c r="M114" s="442"/>
      <c r="N114" s="435"/>
    </row>
    <row r="115" spans="1:14" ht="81.75" hidden="1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9">
        <v>0</v>
      </c>
      <c r="I115" s="179">
        <v>0</v>
      </c>
      <c r="J115" s="205">
        <v>0</v>
      </c>
      <c r="K115" s="150">
        <f>J115</f>
        <v>0</v>
      </c>
      <c r="L115" s="433"/>
      <c r="M115" s="442"/>
      <c r="N115" s="436"/>
    </row>
    <row r="116" spans="1:14" ht="81.75" customHeight="1" x14ac:dyDescent="0.25">
      <c r="A116" s="442"/>
      <c r="B116" s="153" t="s">
        <v>201</v>
      </c>
      <c r="C116" s="424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204">
        <v>14</v>
      </c>
      <c r="I116" s="204">
        <v>6.1609606921757294</v>
      </c>
      <c r="J116" s="157">
        <v>100</v>
      </c>
      <c r="K116" s="414">
        <f>(J116+J117+J118)/3</f>
        <v>100</v>
      </c>
      <c r="L116" s="458">
        <f>(K116+K119)/2</f>
        <v>99.545454545454547</v>
      </c>
      <c r="M116" s="442"/>
      <c r="N116" s="434"/>
    </row>
    <row r="117" spans="1:14" ht="81.75" customHeight="1" x14ac:dyDescent="0.25">
      <c r="A117" s="442"/>
      <c r="B117" s="144"/>
      <c r="C117" s="425"/>
      <c r="D117" s="445"/>
      <c r="E117" s="126" t="s">
        <v>18</v>
      </c>
      <c r="F117" s="138" t="s">
        <v>124</v>
      </c>
      <c r="G117" s="126" t="s">
        <v>20</v>
      </c>
      <c r="H117" s="204">
        <v>100</v>
      </c>
      <c r="I117" s="204">
        <v>100</v>
      </c>
      <c r="J117" s="157">
        <v>100</v>
      </c>
      <c r="K117" s="456"/>
      <c r="L117" s="459"/>
      <c r="M117" s="442"/>
      <c r="N117" s="435"/>
    </row>
    <row r="118" spans="1:14" ht="81.75" customHeight="1" x14ac:dyDescent="0.25">
      <c r="A118" s="442"/>
      <c r="B118" s="144"/>
      <c r="C118" s="425"/>
      <c r="D118" s="445"/>
      <c r="E118" s="126" t="s">
        <v>18</v>
      </c>
      <c r="F118" s="138" t="s">
        <v>125</v>
      </c>
      <c r="G118" s="126" t="s">
        <v>20</v>
      </c>
      <c r="H118" s="204">
        <v>100</v>
      </c>
      <c r="I118" s="204">
        <v>100</v>
      </c>
      <c r="J118" s="157">
        <v>100</v>
      </c>
      <c r="K118" s="457"/>
      <c r="L118" s="459"/>
      <c r="M118" s="442"/>
      <c r="N118" s="435"/>
    </row>
    <row r="119" spans="1:14" ht="81.75" customHeight="1" x14ac:dyDescent="0.25">
      <c r="A119" s="426"/>
      <c r="B119" s="158"/>
      <c r="C119" s="426"/>
      <c r="D119" s="447"/>
      <c r="E119" s="139" t="s">
        <v>24</v>
      </c>
      <c r="F119" s="156" t="s">
        <v>155</v>
      </c>
      <c r="G119" s="139" t="s">
        <v>156</v>
      </c>
      <c r="H119" s="175">
        <v>110</v>
      </c>
      <c r="I119" s="175">
        <v>109</v>
      </c>
      <c r="J119" s="206">
        <v>99.090909090909093</v>
      </c>
      <c r="K119" s="206">
        <f>J119</f>
        <v>99.090909090909093</v>
      </c>
      <c r="L119" s="460"/>
      <c r="M119" s="426"/>
      <c r="N119" s="436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168"/>
      <c r="I121" s="168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8"/>
      <c r="I122" s="168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H127" s="167"/>
      <c r="I127" s="167"/>
      <c r="J127" s="167"/>
    </row>
    <row r="128" spans="1:14" x14ac:dyDescent="0.2">
      <c r="A128" s="167"/>
      <c r="C128" s="167"/>
      <c r="D128" s="167"/>
      <c r="E128" s="167"/>
      <c r="F128" s="16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5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44" customWidth="1"/>
    <col min="9" max="9" width="15.42578125" style="44" customWidth="1"/>
    <col min="10" max="10" width="14" style="1" customWidth="1"/>
    <col min="11" max="11" width="14.28515625" style="1" customWidth="1"/>
    <col min="12" max="12" width="16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133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8" t="s">
        <v>7</v>
      </c>
      <c r="I2" s="38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302" t="s">
        <v>134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39">
        <v>0</v>
      </c>
      <c r="J4" s="26">
        <v>0</v>
      </c>
      <c r="K4" s="270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303"/>
      <c r="B5" s="13"/>
      <c r="C5" s="266"/>
      <c r="D5" s="268"/>
      <c r="E5" s="8" t="s">
        <v>18</v>
      </c>
      <c r="F5" s="9" t="s">
        <v>22</v>
      </c>
      <c r="G5" s="10" t="s">
        <v>20</v>
      </c>
      <c r="H5" s="39">
        <v>0</v>
      </c>
      <c r="I5" s="39">
        <v>0</v>
      </c>
      <c r="J5" s="26">
        <v>0</v>
      </c>
      <c r="K5" s="271"/>
      <c r="L5" s="298"/>
      <c r="M5" s="292"/>
      <c r="N5" s="19"/>
    </row>
    <row r="6" spans="1:14" ht="81.75" hidden="1" customHeight="1" x14ac:dyDescent="0.25">
      <c r="A6" s="303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26">
        <v>0</v>
      </c>
      <c r="K6" s="272"/>
      <c r="L6" s="298"/>
      <c r="M6" s="292"/>
      <c r="N6" s="19"/>
    </row>
    <row r="7" spans="1:14" ht="31.5" hidden="1" customHeight="1" x14ac:dyDescent="0.25">
      <c r="A7" s="303"/>
      <c r="B7" s="14"/>
      <c r="C7" s="266"/>
      <c r="D7" s="269"/>
      <c r="E7" s="8" t="s">
        <v>24</v>
      </c>
      <c r="F7" s="15" t="s">
        <v>25</v>
      </c>
      <c r="G7" s="10" t="s">
        <v>26</v>
      </c>
      <c r="H7" s="40">
        <v>0</v>
      </c>
      <c r="I7" s="40">
        <v>0</v>
      </c>
      <c r="J7" s="26">
        <v>0</v>
      </c>
      <c r="K7" s="26">
        <v>0</v>
      </c>
      <c r="L7" s="299"/>
      <c r="M7" s="292"/>
      <c r="N7" s="19"/>
    </row>
    <row r="8" spans="1:14" ht="81.75" hidden="1" customHeight="1" x14ac:dyDescent="0.25">
      <c r="A8" s="303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39">
        <v>0</v>
      </c>
      <c r="I8" s="39">
        <v>0</v>
      </c>
      <c r="J8" s="26">
        <v>0</v>
      </c>
      <c r="K8" s="270">
        <v>0</v>
      </c>
      <c r="L8" s="297">
        <v>0</v>
      </c>
      <c r="M8" s="292"/>
      <c r="N8" s="19"/>
    </row>
    <row r="9" spans="1:14" ht="81.75" hidden="1" customHeight="1" x14ac:dyDescent="0.25">
      <c r="A9" s="303"/>
      <c r="B9" s="20"/>
      <c r="C9" s="266"/>
      <c r="D9" s="268"/>
      <c r="E9" s="8" t="s">
        <v>18</v>
      </c>
      <c r="F9" s="9" t="s">
        <v>22</v>
      </c>
      <c r="G9" s="10" t="s">
        <v>20</v>
      </c>
      <c r="H9" s="39">
        <v>0</v>
      </c>
      <c r="I9" s="39">
        <v>0</v>
      </c>
      <c r="J9" s="26">
        <v>0</v>
      </c>
      <c r="K9" s="271"/>
      <c r="L9" s="298"/>
      <c r="M9" s="292"/>
      <c r="N9" s="19"/>
    </row>
    <row r="10" spans="1:14" ht="81.75" hidden="1" customHeight="1" x14ac:dyDescent="0.25">
      <c r="A10" s="303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39">
        <v>0</v>
      </c>
      <c r="I10" s="39">
        <v>0</v>
      </c>
      <c r="J10" s="26">
        <v>0</v>
      </c>
      <c r="K10" s="272"/>
      <c r="L10" s="298"/>
      <c r="M10" s="292"/>
      <c r="N10" s="19"/>
    </row>
    <row r="11" spans="1:14" ht="31.5" hidden="1" customHeight="1" x14ac:dyDescent="0.25">
      <c r="A11" s="303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40">
        <v>0</v>
      </c>
      <c r="I11" s="40">
        <v>0</v>
      </c>
      <c r="J11" s="26">
        <v>0</v>
      </c>
      <c r="K11" s="26">
        <v>0</v>
      </c>
      <c r="L11" s="299"/>
      <c r="M11" s="292"/>
      <c r="N11" s="19"/>
    </row>
    <row r="12" spans="1:14" ht="81.75" customHeight="1" x14ac:dyDescent="0.25">
      <c r="A12" s="303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>IF(I12/H12*100&gt;100,100,I12/H12*100)</f>
        <v>100</v>
      </c>
      <c r="K12" s="278">
        <f>(J12+J13+J14)/3</f>
        <v>100</v>
      </c>
      <c r="L12" s="281">
        <f>(K12+K15)/2</f>
        <v>100</v>
      </c>
      <c r="M12" s="292"/>
      <c r="N12" s="284"/>
    </row>
    <row r="13" spans="1:14" ht="81.75" customHeight="1" x14ac:dyDescent="0.25">
      <c r="A13" s="303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87.00636942675159</v>
      </c>
      <c r="I13" s="41">
        <v>87.898089171974533</v>
      </c>
      <c r="J13" s="12">
        <f>IF(I13/H13*100&gt;100,100,I13/H13*100)</f>
        <v>100</v>
      </c>
      <c r="K13" s="279"/>
      <c r="L13" s="282"/>
      <c r="M13" s="292"/>
      <c r="N13" s="285"/>
    </row>
    <row r="14" spans="1:14" ht="81.75" customHeight="1" x14ac:dyDescent="0.25">
      <c r="A14" s="303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>IF(I14/H14*100&gt;100,100,I14/H14*100)</f>
        <v>100</v>
      </c>
      <c r="K14" s="280"/>
      <c r="L14" s="282"/>
      <c r="M14" s="292"/>
      <c r="N14" s="285"/>
    </row>
    <row r="15" spans="1:14" ht="31.5" x14ac:dyDescent="0.25">
      <c r="A15" s="303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23">
        <v>238.22222222222223</v>
      </c>
      <c r="I15" s="23">
        <v>239.22222222222223</v>
      </c>
      <c r="J15" s="16">
        <f>IF(I15/H15*100&gt;100,100,I15/H15*100)</f>
        <v>100</v>
      </c>
      <c r="K15" s="17">
        <f>J15</f>
        <v>100</v>
      </c>
      <c r="L15" s="283"/>
      <c r="M15" s="292"/>
      <c r="N15" s="286"/>
    </row>
    <row r="16" spans="1:14" ht="81.75" hidden="1" customHeight="1" x14ac:dyDescent="0.25">
      <c r="A16" s="303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0</v>
      </c>
      <c r="I16" s="41">
        <v>0</v>
      </c>
      <c r="J16" s="18">
        <v>0</v>
      </c>
      <c r="K16" s="273">
        <v>0</v>
      </c>
      <c r="L16" s="263">
        <v>0</v>
      </c>
      <c r="M16" s="292"/>
      <c r="N16" s="284"/>
    </row>
    <row r="17" spans="1:14" ht="81.75" hidden="1" customHeight="1" x14ac:dyDescent="0.25">
      <c r="A17" s="303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0</v>
      </c>
      <c r="I17" s="41">
        <v>0</v>
      </c>
      <c r="J17" s="18">
        <v>0</v>
      </c>
      <c r="K17" s="274"/>
      <c r="L17" s="276"/>
      <c r="M17" s="292"/>
      <c r="N17" s="285"/>
    </row>
    <row r="18" spans="1:14" ht="81.75" hidden="1" customHeight="1" x14ac:dyDescent="0.25">
      <c r="A18" s="303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8">
        <v>0</v>
      </c>
      <c r="K18" s="275"/>
      <c r="L18" s="276"/>
      <c r="M18" s="292"/>
      <c r="N18" s="285"/>
    </row>
    <row r="19" spans="1:14" ht="31.5" hidden="1" customHeight="1" x14ac:dyDescent="0.25">
      <c r="A19" s="303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42">
        <v>0</v>
      </c>
      <c r="I19" s="42">
        <v>0</v>
      </c>
      <c r="J19" s="18">
        <v>0</v>
      </c>
      <c r="K19" s="18">
        <v>0</v>
      </c>
      <c r="L19" s="277"/>
      <c r="M19" s="292"/>
      <c r="N19" s="286"/>
    </row>
    <row r="20" spans="1:14" ht="81.75" hidden="1" customHeight="1" x14ac:dyDescent="0.25">
      <c r="A20" s="303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303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303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303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42">
        <v>0</v>
      </c>
      <c r="I23" s="42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303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303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303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303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42">
        <v>0</v>
      </c>
      <c r="I27" s="42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303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303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303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303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42">
        <v>0</v>
      </c>
      <c r="I31" s="42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303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303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303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303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42">
        <v>0</v>
      </c>
      <c r="I35" s="42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303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43" si="0"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303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87.032258064516128</v>
      </c>
      <c r="I37" s="41">
        <v>89.03</v>
      </c>
      <c r="J37" s="12">
        <f t="shared" si="0"/>
        <v>100</v>
      </c>
      <c r="K37" s="279"/>
      <c r="L37" s="282"/>
      <c r="M37" s="292"/>
      <c r="N37" s="285"/>
    </row>
    <row r="38" spans="1:14" ht="81.75" customHeight="1" x14ac:dyDescent="0.25">
      <c r="A38" s="303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0"/>
        <v>100</v>
      </c>
      <c r="K38" s="280"/>
      <c r="L38" s="282"/>
      <c r="M38" s="292"/>
      <c r="N38" s="285"/>
    </row>
    <row r="39" spans="1:14" ht="31.5" x14ac:dyDescent="0.25">
      <c r="A39" s="303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23">
        <v>20.777777777777779</v>
      </c>
      <c r="I39" s="23">
        <v>20.777777777777779</v>
      </c>
      <c r="J39" s="16">
        <f t="shared" si="0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303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0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303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100</v>
      </c>
      <c r="I41" s="41">
        <v>100</v>
      </c>
      <c r="J41" s="12">
        <f t="shared" si="0"/>
        <v>100</v>
      </c>
      <c r="K41" s="279"/>
      <c r="L41" s="282"/>
      <c r="M41" s="292"/>
      <c r="N41" s="285"/>
    </row>
    <row r="42" spans="1:14" ht="81.75" customHeight="1" x14ac:dyDescent="0.25">
      <c r="A42" s="303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303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23">
        <v>2.1111111111111112</v>
      </c>
      <c r="I43" s="23">
        <v>2.3333333333333335</v>
      </c>
      <c r="J43" s="16">
        <f t="shared" si="0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303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303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303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303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42">
        <v>0</v>
      </c>
      <c r="I47" s="42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303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303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303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303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42">
        <v>0</v>
      </c>
      <c r="I51" s="42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303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1">IF(I52/H52*100&gt;100,100,I52/H52*100)</f>
        <v>100</v>
      </c>
      <c r="K52" s="278">
        <f>(J52+J53+J54)/2</f>
        <v>96.205048636893295</v>
      </c>
      <c r="L52" s="281">
        <f>(K52+K55)/2</f>
        <v>98.102524318446655</v>
      </c>
      <c r="M52" s="292"/>
      <c r="N52" s="284"/>
    </row>
    <row r="53" spans="1:14" ht="81.75" customHeight="1" x14ac:dyDescent="0.25">
      <c r="A53" s="303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99.999894736842109</v>
      </c>
      <c r="I53" s="41">
        <v>92.41</v>
      </c>
      <c r="J53" s="12">
        <f t="shared" si="1"/>
        <v>92.41009727378659</v>
      </c>
      <c r="K53" s="279"/>
      <c r="L53" s="282"/>
      <c r="M53" s="292"/>
      <c r="N53" s="285"/>
    </row>
    <row r="54" spans="1:14" ht="81.75" customHeight="1" x14ac:dyDescent="0.25">
      <c r="A54" s="303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x14ac:dyDescent="0.25">
      <c r="A55" s="303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42">
        <v>0.44444444444444442</v>
      </c>
      <c r="I55" s="42">
        <v>0.44444444444444442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303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1"/>
        <v>100</v>
      </c>
      <c r="K56" s="278">
        <f>(J56+J57+J58)/3</f>
        <v>87.988888888888894</v>
      </c>
      <c r="L56" s="281">
        <f>(K56+K59)/2</f>
        <v>93.91724423857724</v>
      </c>
      <c r="M56" s="292"/>
      <c r="N56" s="284"/>
    </row>
    <row r="57" spans="1:14" ht="81.75" customHeight="1" x14ac:dyDescent="0.25">
      <c r="A57" s="303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100</v>
      </c>
      <c r="I57" s="41">
        <v>97.3</v>
      </c>
      <c r="J57" s="12">
        <f t="shared" si="1"/>
        <v>97.3</v>
      </c>
      <c r="K57" s="279"/>
      <c r="L57" s="282"/>
      <c r="M57" s="292"/>
      <c r="N57" s="285"/>
    </row>
    <row r="58" spans="1:14" ht="81.75" customHeight="1" x14ac:dyDescent="0.25">
      <c r="A58" s="303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100</v>
      </c>
      <c r="I58" s="41">
        <v>66.666666666666657</v>
      </c>
      <c r="J58" s="12">
        <f t="shared" si="1"/>
        <v>66.666666666666657</v>
      </c>
      <c r="K58" s="280"/>
      <c r="L58" s="282"/>
      <c r="M58" s="292"/>
      <c r="N58" s="285"/>
    </row>
    <row r="59" spans="1:14" ht="31.5" x14ac:dyDescent="0.25">
      <c r="A59" s="303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23">
        <v>215.88888888888889</v>
      </c>
      <c r="I59" s="23">
        <v>215.55555555555554</v>
      </c>
      <c r="J59" s="16">
        <f t="shared" si="1"/>
        <v>99.845599588265571</v>
      </c>
      <c r="K59" s="17">
        <f>J59</f>
        <v>99.845599588265571</v>
      </c>
      <c r="L59" s="283"/>
      <c r="M59" s="292"/>
      <c r="N59" s="286"/>
    </row>
    <row r="60" spans="1:14" ht="81.75" hidden="1" customHeight="1" x14ac:dyDescent="0.25">
      <c r="A60" s="303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303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303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303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42">
        <v>0</v>
      </c>
      <c r="I63" s="42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303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303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303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303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42">
        <v>0</v>
      </c>
      <c r="I67" s="42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303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303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303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303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42">
        <v>0</v>
      </c>
      <c r="I71" s="42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303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303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303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303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42">
        <v>0</v>
      </c>
      <c r="I75" s="42">
        <v>0</v>
      </c>
      <c r="J75" s="18">
        <v>0</v>
      </c>
      <c r="K75" s="18">
        <v>0</v>
      </c>
      <c r="L75" s="277"/>
      <c r="M75" s="292"/>
      <c r="N75" s="19"/>
    </row>
    <row r="76" spans="1:14" ht="81.75" hidden="1" customHeight="1" x14ac:dyDescent="0.25">
      <c r="A76" s="303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0</v>
      </c>
      <c r="I76" s="41">
        <v>0</v>
      </c>
      <c r="J76" s="18">
        <v>0</v>
      </c>
      <c r="K76" s="273">
        <v>0</v>
      </c>
      <c r="L76" s="263">
        <v>0</v>
      </c>
      <c r="M76" s="292"/>
      <c r="N76" s="284"/>
    </row>
    <row r="77" spans="1:14" ht="81.75" hidden="1" customHeight="1" x14ac:dyDescent="0.25">
      <c r="A77" s="303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0</v>
      </c>
      <c r="I77" s="41">
        <v>0</v>
      </c>
      <c r="J77" s="18">
        <v>0</v>
      </c>
      <c r="K77" s="274"/>
      <c r="L77" s="276"/>
      <c r="M77" s="292"/>
      <c r="N77" s="285"/>
    </row>
    <row r="78" spans="1:14" ht="81.75" hidden="1" customHeight="1" x14ac:dyDescent="0.25">
      <c r="A78" s="303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0</v>
      </c>
      <c r="I78" s="41">
        <v>0</v>
      </c>
      <c r="J78" s="18">
        <v>0</v>
      </c>
      <c r="K78" s="275"/>
      <c r="L78" s="276"/>
      <c r="M78" s="292"/>
      <c r="N78" s="285"/>
    </row>
    <row r="79" spans="1:14" ht="31.5" hidden="1" customHeight="1" x14ac:dyDescent="0.25">
      <c r="A79" s="303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42">
        <v>0</v>
      </c>
      <c r="I79" s="42">
        <v>0</v>
      </c>
      <c r="J79" s="18">
        <v>0</v>
      </c>
      <c r="K79" s="18">
        <v>0</v>
      </c>
      <c r="L79" s="277"/>
      <c r="M79" s="292"/>
      <c r="N79" s="286"/>
    </row>
    <row r="80" spans="1:14" ht="81.75" hidden="1" customHeight="1" x14ac:dyDescent="0.25">
      <c r="A80" s="303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18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303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18">
        <v>0</v>
      </c>
      <c r="K81" s="274"/>
      <c r="L81" s="276"/>
      <c r="M81" s="292"/>
      <c r="N81" s="19"/>
    </row>
    <row r="82" spans="1:14" ht="81.75" hidden="1" customHeight="1" x14ac:dyDescent="0.25">
      <c r="A82" s="303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8">
        <v>0</v>
      </c>
      <c r="K82" s="275"/>
      <c r="L82" s="276"/>
      <c r="M82" s="292"/>
      <c r="N82" s="19"/>
    </row>
    <row r="83" spans="1:14" ht="31.5" hidden="1" customHeight="1" x14ac:dyDescent="0.25">
      <c r="A83" s="303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42">
        <v>0</v>
      </c>
      <c r="I83" s="42">
        <v>0</v>
      </c>
      <c r="J83" s="18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303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303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303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303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42">
        <v>0</v>
      </c>
      <c r="I87" s="42">
        <v>0</v>
      </c>
      <c r="J87" s="18">
        <v>0</v>
      </c>
      <c r="K87" s="18">
        <v>0</v>
      </c>
      <c r="L87" s="277"/>
      <c r="M87" s="292"/>
      <c r="N87" s="19"/>
    </row>
    <row r="88" spans="1:14" ht="81.75" customHeight="1" x14ac:dyDescent="0.25">
      <c r="A88" s="303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100</v>
      </c>
      <c r="I88" s="41">
        <v>100</v>
      </c>
      <c r="J88" s="12">
        <f t="shared" ref="J88:J99" si="2">IF(I88/H88*100&gt;100,100,I88/H88*100)</f>
        <v>100</v>
      </c>
      <c r="K88" s="278">
        <f>(J88+J89+J90)/3</f>
        <v>100</v>
      </c>
      <c r="L88" s="281">
        <f>(K88+K91)/2</f>
        <v>100</v>
      </c>
      <c r="M88" s="292"/>
      <c r="N88" s="284"/>
    </row>
    <row r="89" spans="1:14" ht="81.75" customHeight="1" x14ac:dyDescent="0.25">
      <c r="A89" s="303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100</v>
      </c>
      <c r="I89" s="41">
        <v>100</v>
      </c>
      <c r="J89" s="12">
        <f t="shared" si="2"/>
        <v>100</v>
      </c>
      <c r="K89" s="279"/>
      <c r="L89" s="282"/>
      <c r="M89" s="292"/>
      <c r="N89" s="285"/>
    </row>
    <row r="90" spans="1:14" ht="81.75" customHeight="1" x14ac:dyDescent="0.25">
      <c r="A90" s="303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100</v>
      </c>
      <c r="I90" s="41">
        <v>100</v>
      </c>
      <c r="J90" s="12">
        <f t="shared" si="2"/>
        <v>100</v>
      </c>
      <c r="K90" s="280"/>
      <c r="L90" s="282"/>
      <c r="M90" s="292"/>
      <c r="N90" s="285"/>
    </row>
    <row r="91" spans="1:14" ht="31.5" x14ac:dyDescent="0.25">
      <c r="A91" s="303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23">
        <v>0.55555555555555558</v>
      </c>
      <c r="I91" s="23">
        <v>0.55555555555555558</v>
      </c>
      <c r="J91" s="16">
        <f t="shared" si="2"/>
        <v>100</v>
      </c>
      <c r="K91" s="17">
        <f>J91</f>
        <v>100</v>
      </c>
      <c r="L91" s="283"/>
      <c r="M91" s="292"/>
      <c r="N91" s="286"/>
    </row>
    <row r="92" spans="1:14" ht="81.75" customHeight="1" x14ac:dyDescent="0.25">
      <c r="A92" s="303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 t="shared" si="2"/>
        <v>100</v>
      </c>
      <c r="K92" s="278">
        <f>(J92+J93+J94)/2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303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100</v>
      </c>
      <c r="J93" s="12">
        <f t="shared" si="2"/>
        <v>100</v>
      </c>
      <c r="K93" s="279"/>
      <c r="L93" s="282"/>
      <c r="M93" s="292"/>
      <c r="N93" s="285"/>
    </row>
    <row r="94" spans="1:14" ht="81.75" customHeight="1" x14ac:dyDescent="0.25">
      <c r="A94" s="303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0</v>
      </c>
      <c r="I94" s="41">
        <v>0</v>
      </c>
      <c r="J94" s="12">
        <v>0</v>
      </c>
      <c r="K94" s="280"/>
      <c r="L94" s="282"/>
      <c r="M94" s="292"/>
      <c r="N94" s="285"/>
    </row>
    <row r="95" spans="1:14" ht="31.5" x14ac:dyDescent="0.25">
      <c r="A95" s="303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23">
        <v>7.2222222222222223</v>
      </c>
      <c r="I95" s="23">
        <v>7.4444444444444446</v>
      </c>
      <c r="J95" s="16">
        <f t="shared" si="2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303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100</v>
      </c>
      <c r="I96" s="41">
        <v>100</v>
      </c>
      <c r="J96" s="12">
        <f t="shared" si="2"/>
        <v>100</v>
      </c>
      <c r="K96" s="278">
        <f>(J96+J97+J98)/2</f>
        <v>100</v>
      </c>
      <c r="L96" s="281">
        <f>(K96+K99)/2</f>
        <v>100</v>
      </c>
      <c r="M96" s="292"/>
      <c r="N96" s="284"/>
    </row>
    <row r="97" spans="1:14" ht="81.75" customHeight="1" x14ac:dyDescent="0.25">
      <c r="A97" s="303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100</v>
      </c>
      <c r="I97" s="41">
        <v>100</v>
      </c>
      <c r="J97" s="12">
        <f t="shared" si="2"/>
        <v>100</v>
      </c>
      <c r="K97" s="279"/>
      <c r="L97" s="282"/>
      <c r="M97" s="292"/>
      <c r="N97" s="285"/>
    </row>
    <row r="98" spans="1:14" ht="81.75" customHeight="1" x14ac:dyDescent="0.25">
      <c r="A98" s="303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2">
        <v>0</v>
      </c>
      <c r="K98" s="280"/>
      <c r="L98" s="282"/>
      <c r="M98" s="292"/>
      <c r="N98" s="285"/>
    </row>
    <row r="99" spans="1:14" ht="31.5" x14ac:dyDescent="0.25">
      <c r="A99" s="303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42">
        <v>0.44444444444444442</v>
      </c>
      <c r="I99" s="42">
        <v>0.44444444444444442</v>
      </c>
      <c r="J99" s="16">
        <f t="shared" si="2"/>
        <v>100</v>
      </c>
      <c r="K99" s="17">
        <f>J99</f>
        <v>100</v>
      </c>
      <c r="L99" s="283"/>
      <c r="M99" s="292"/>
      <c r="N99" s="286"/>
    </row>
    <row r="100" spans="1:14" ht="81.75" hidden="1" customHeight="1" x14ac:dyDescent="0.25">
      <c r="A100" s="303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0</v>
      </c>
      <c r="I100" s="41">
        <v>0</v>
      </c>
      <c r="J100" s="18">
        <v>0</v>
      </c>
      <c r="K100" s="273">
        <v>0</v>
      </c>
      <c r="L100" s="263">
        <v>0</v>
      </c>
      <c r="M100" s="292"/>
      <c r="N100" s="284"/>
    </row>
    <row r="101" spans="1:14" ht="81.75" hidden="1" customHeight="1" x14ac:dyDescent="0.25">
      <c r="A101" s="303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0</v>
      </c>
      <c r="I101" s="41">
        <v>0</v>
      </c>
      <c r="J101" s="18">
        <v>0</v>
      </c>
      <c r="K101" s="274"/>
      <c r="L101" s="276"/>
      <c r="M101" s="292"/>
      <c r="N101" s="285"/>
    </row>
    <row r="102" spans="1:14" ht="81.75" hidden="1" customHeight="1" x14ac:dyDescent="0.25">
      <c r="A102" s="303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0</v>
      </c>
      <c r="I102" s="41">
        <v>0</v>
      </c>
      <c r="J102" s="18">
        <v>0</v>
      </c>
      <c r="K102" s="275"/>
      <c r="L102" s="276"/>
      <c r="M102" s="292"/>
      <c r="N102" s="285"/>
    </row>
    <row r="103" spans="1:14" ht="31.5" hidden="1" customHeight="1" x14ac:dyDescent="0.25">
      <c r="A103" s="303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42">
        <v>0</v>
      </c>
      <c r="I103" s="42">
        <v>0</v>
      </c>
      <c r="J103" s="18">
        <v>0</v>
      </c>
      <c r="K103" s="18">
        <v>0</v>
      </c>
      <c r="L103" s="277"/>
      <c r="M103" s="292"/>
      <c r="N103" s="286"/>
    </row>
    <row r="104" spans="1:14" ht="81.75" hidden="1" customHeight="1" x14ac:dyDescent="0.25">
      <c r="A104" s="303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303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303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303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42">
        <v>0</v>
      </c>
      <c r="I107" s="42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303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99.821428571428569</v>
      </c>
      <c r="M108" s="292"/>
      <c r="N108" s="284"/>
    </row>
    <row r="109" spans="1:14" ht="81.75" customHeight="1" x14ac:dyDescent="0.25">
      <c r="A109" s="303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303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303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23">
        <v>31.111111111111111</v>
      </c>
      <c r="I111" s="23">
        <v>31</v>
      </c>
      <c r="J111" s="16">
        <f>IF(I111/H111*100&gt;100,100,I111/H111*100)</f>
        <v>99.642857142857139</v>
      </c>
      <c r="K111" s="17">
        <f>J111</f>
        <v>99.642857142857139</v>
      </c>
      <c r="L111" s="283"/>
      <c r="M111" s="292"/>
      <c r="N111" s="286"/>
    </row>
    <row r="112" spans="1:14" ht="81.75" hidden="1" customHeight="1" x14ac:dyDescent="0.25">
      <c r="A112" s="303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303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303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303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42">
        <v>0</v>
      </c>
      <c r="I115" s="42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303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303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303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303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42">
        <v>0</v>
      </c>
      <c r="I119" s="42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303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0</v>
      </c>
      <c r="I120" s="41">
        <v>0</v>
      </c>
      <c r="J120" s="18">
        <v>0</v>
      </c>
      <c r="K120" s="273">
        <v>0</v>
      </c>
      <c r="L120" s="263">
        <v>0</v>
      </c>
      <c r="M120" s="292"/>
      <c r="N120" s="284"/>
    </row>
    <row r="121" spans="1:14" ht="81.75" hidden="1" customHeight="1" x14ac:dyDescent="0.25">
      <c r="A121" s="303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0</v>
      </c>
      <c r="I121" s="41">
        <v>0</v>
      </c>
      <c r="J121" s="18">
        <v>0</v>
      </c>
      <c r="K121" s="274"/>
      <c r="L121" s="276"/>
      <c r="M121" s="292"/>
      <c r="N121" s="285"/>
    </row>
    <row r="122" spans="1:14" ht="81.75" hidden="1" customHeight="1" x14ac:dyDescent="0.25">
      <c r="A122" s="303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8">
        <v>0</v>
      </c>
      <c r="K122" s="275"/>
      <c r="L122" s="276"/>
      <c r="M122" s="292"/>
      <c r="N122" s="285"/>
    </row>
    <row r="123" spans="1:14" ht="31.5" hidden="1" customHeight="1" x14ac:dyDescent="0.25">
      <c r="A123" s="303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42">
        <v>0</v>
      </c>
      <c r="I123" s="42">
        <v>0</v>
      </c>
      <c r="J123" s="18">
        <v>0</v>
      </c>
      <c r="K123" s="18">
        <v>0</v>
      </c>
      <c r="L123" s="277"/>
      <c r="M123" s="292"/>
      <c r="N123" s="286"/>
    </row>
    <row r="124" spans="1:14" ht="81.75" hidden="1" customHeight="1" x14ac:dyDescent="0.25">
      <c r="A124" s="303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18">
        <v>0</v>
      </c>
      <c r="K124" s="273">
        <v>0</v>
      </c>
      <c r="L124" s="263">
        <v>0</v>
      </c>
      <c r="M124" s="292"/>
      <c r="N124" s="284"/>
    </row>
    <row r="125" spans="1:14" ht="81.75" hidden="1" customHeight="1" x14ac:dyDescent="0.25">
      <c r="A125" s="303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18">
        <v>0</v>
      </c>
      <c r="K125" s="274"/>
      <c r="L125" s="276"/>
      <c r="M125" s="292"/>
      <c r="N125" s="285"/>
    </row>
    <row r="126" spans="1:14" ht="81.75" hidden="1" customHeight="1" x14ac:dyDescent="0.25">
      <c r="A126" s="303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8">
        <v>0</v>
      </c>
      <c r="K126" s="275"/>
      <c r="L126" s="276"/>
      <c r="M126" s="292"/>
      <c r="N126" s="285"/>
    </row>
    <row r="127" spans="1:14" ht="31.5" hidden="1" customHeight="1" x14ac:dyDescent="0.25">
      <c r="A127" s="303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42">
        <v>0</v>
      </c>
      <c r="I127" s="42">
        <v>0</v>
      </c>
      <c r="J127" s="18">
        <v>0</v>
      </c>
      <c r="K127" s="18">
        <v>0</v>
      </c>
      <c r="L127" s="277"/>
      <c r="M127" s="292"/>
      <c r="N127" s="286"/>
    </row>
    <row r="128" spans="1:14" ht="81.75" hidden="1" customHeight="1" x14ac:dyDescent="0.25">
      <c r="A128" s="303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303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303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303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42">
        <v>0</v>
      </c>
      <c r="I131" s="42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303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41">
        <v>0</v>
      </c>
      <c r="J132" s="18">
        <v>0</v>
      </c>
      <c r="K132" s="273">
        <v>0</v>
      </c>
      <c r="L132" s="263">
        <v>0</v>
      </c>
      <c r="M132" s="292"/>
      <c r="N132" s="284"/>
    </row>
    <row r="133" spans="1:14" ht="81.75" hidden="1" customHeight="1" x14ac:dyDescent="0.25">
      <c r="A133" s="303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0</v>
      </c>
      <c r="I133" s="41">
        <v>0</v>
      </c>
      <c r="J133" s="18">
        <v>0</v>
      </c>
      <c r="K133" s="274"/>
      <c r="L133" s="276"/>
      <c r="M133" s="292"/>
      <c r="N133" s="285"/>
    </row>
    <row r="134" spans="1:14" ht="81.75" hidden="1" customHeight="1" x14ac:dyDescent="0.25">
      <c r="A134" s="303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8">
        <v>0</v>
      </c>
      <c r="K134" s="275"/>
      <c r="L134" s="276"/>
      <c r="M134" s="292"/>
      <c r="N134" s="285"/>
    </row>
    <row r="135" spans="1:14" ht="31.5" hidden="1" customHeight="1" x14ac:dyDescent="0.25">
      <c r="A135" s="303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42">
        <v>0</v>
      </c>
      <c r="I135" s="42">
        <v>0</v>
      </c>
      <c r="J135" s="18">
        <v>0</v>
      </c>
      <c r="K135" s="18">
        <v>0</v>
      </c>
      <c r="L135" s="277"/>
      <c r="M135" s="292"/>
      <c r="N135" s="286"/>
    </row>
    <row r="136" spans="1:14" ht="81.75" hidden="1" customHeight="1" x14ac:dyDescent="0.25">
      <c r="A136" s="303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303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303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303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42">
        <v>0</v>
      </c>
      <c r="I139" s="42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303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303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303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303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42">
        <v>0</v>
      </c>
      <c r="I143" s="42">
        <v>0</v>
      </c>
      <c r="J143" s="18">
        <v>0</v>
      </c>
      <c r="K143" s="18">
        <v>0</v>
      </c>
      <c r="L143" s="277"/>
      <c r="M143" s="292"/>
      <c r="N143" s="19"/>
    </row>
    <row r="144" spans="1:14" ht="81.75" customHeight="1" x14ac:dyDescent="0.25">
      <c r="A144" s="303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100</v>
      </c>
      <c r="I144" s="41">
        <v>100</v>
      </c>
      <c r="J144" s="12">
        <f>IF(I144/H144*100&gt;100,100,I144/H144*100)</f>
        <v>100</v>
      </c>
      <c r="K144" s="278">
        <f>(J144+J145+J146)/2</f>
        <v>100</v>
      </c>
      <c r="L144" s="281">
        <f>(K144+K147)/2</f>
        <v>100</v>
      </c>
      <c r="M144" s="292"/>
      <c r="N144" s="284"/>
    </row>
    <row r="145" spans="1:14" ht="81.75" customHeight="1" x14ac:dyDescent="0.25">
      <c r="A145" s="303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90</v>
      </c>
      <c r="I145" s="41">
        <v>92.5</v>
      </c>
      <c r="J145" s="12">
        <f>IF(I145/H145*100&gt;100,100,I145/H145*100)</f>
        <v>100</v>
      </c>
      <c r="K145" s="279"/>
      <c r="L145" s="282"/>
      <c r="M145" s="292"/>
      <c r="N145" s="285"/>
    </row>
    <row r="146" spans="1:14" ht="81.75" customHeight="1" x14ac:dyDescent="0.25">
      <c r="A146" s="303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2">
        <v>0</v>
      </c>
      <c r="K146" s="280"/>
      <c r="L146" s="282"/>
      <c r="M146" s="292"/>
      <c r="N146" s="285"/>
    </row>
    <row r="147" spans="1:14" ht="31.5" x14ac:dyDescent="0.25">
      <c r="A147" s="303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42">
        <v>0.44444444444444442</v>
      </c>
      <c r="I147" s="42">
        <v>0.44444444444444442</v>
      </c>
      <c r="J147" s="16">
        <f>IF(I147/H147*100&gt;100,100,I147/H147*100)</f>
        <v>100</v>
      </c>
      <c r="K147" s="17">
        <f>J147</f>
        <v>100</v>
      </c>
      <c r="L147" s="283"/>
      <c r="M147" s="292"/>
      <c r="N147" s="286"/>
    </row>
    <row r="148" spans="1:14" ht="81.75" hidden="1" customHeight="1" x14ac:dyDescent="0.25">
      <c r="A148" s="303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303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303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303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42">
        <v>0</v>
      </c>
      <c r="I151" s="42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303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303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303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303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42">
        <v>0</v>
      </c>
      <c r="I155" s="42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303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41">
        <v>0</v>
      </c>
      <c r="J156" s="18">
        <v>0</v>
      </c>
      <c r="K156" s="273">
        <v>0</v>
      </c>
      <c r="L156" s="263">
        <v>0</v>
      </c>
      <c r="M156" s="292"/>
      <c r="N156" s="284"/>
    </row>
    <row r="157" spans="1:14" ht="81.75" hidden="1" customHeight="1" x14ac:dyDescent="0.25">
      <c r="A157" s="303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0</v>
      </c>
      <c r="I157" s="41">
        <v>0</v>
      </c>
      <c r="J157" s="18">
        <v>0</v>
      </c>
      <c r="K157" s="274"/>
      <c r="L157" s="276"/>
      <c r="M157" s="292"/>
      <c r="N157" s="285"/>
    </row>
    <row r="158" spans="1:14" ht="81.75" hidden="1" customHeight="1" x14ac:dyDescent="0.25">
      <c r="A158" s="303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8">
        <v>0</v>
      </c>
      <c r="K158" s="275"/>
      <c r="L158" s="276"/>
      <c r="M158" s="292"/>
      <c r="N158" s="285"/>
    </row>
    <row r="159" spans="1:14" ht="81.75" hidden="1" customHeight="1" x14ac:dyDescent="0.25">
      <c r="A159" s="303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42">
        <v>0</v>
      </c>
      <c r="I159" s="42">
        <v>0</v>
      </c>
      <c r="J159" s="18">
        <v>0</v>
      </c>
      <c r="K159" s="18">
        <v>0</v>
      </c>
      <c r="L159" s="277"/>
      <c r="M159" s="292"/>
      <c r="N159" s="286"/>
    </row>
    <row r="160" spans="1:14" ht="81.75" hidden="1" customHeight="1" x14ac:dyDescent="0.25">
      <c r="A160" s="303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18">
        <v>0</v>
      </c>
      <c r="K160" s="273">
        <v>0</v>
      </c>
      <c r="L160" s="263">
        <v>0</v>
      </c>
      <c r="M160" s="292"/>
      <c r="N160" s="284"/>
    </row>
    <row r="161" spans="1:14" ht="81.75" hidden="1" customHeight="1" x14ac:dyDescent="0.25">
      <c r="A161" s="303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18">
        <v>0</v>
      </c>
      <c r="K161" s="274"/>
      <c r="L161" s="276"/>
      <c r="M161" s="292"/>
      <c r="N161" s="285"/>
    </row>
    <row r="162" spans="1:14" ht="81.75" hidden="1" customHeight="1" x14ac:dyDescent="0.25">
      <c r="A162" s="303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8">
        <v>0</v>
      </c>
      <c r="K162" s="275"/>
      <c r="L162" s="276"/>
      <c r="M162" s="292"/>
      <c r="N162" s="285"/>
    </row>
    <row r="163" spans="1:14" ht="81.75" hidden="1" customHeight="1" x14ac:dyDescent="0.25">
      <c r="A163" s="303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42">
        <v>0</v>
      </c>
      <c r="I163" s="42">
        <v>0</v>
      </c>
      <c r="J163" s="18">
        <v>0</v>
      </c>
      <c r="K163" s="18">
        <v>0</v>
      </c>
      <c r="L163" s="277"/>
      <c r="M163" s="292"/>
      <c r="N163" s="286"/>
    </row>
    <row r="164" spans="1:14" ht="81.75" hidden="1" customHeight="1" x14ac:dyDescent="0.25">
      <c r="A164" s="303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18">
        <v>0</v>
      </c>
      <c r="K164" s="273">
        <v>0</v>
      </c>
      <c r="L164" s="263">
        <v>0</v>
      </c>
      <c r="M164" s="292"/>
      <c r="N164" s="19"/>
    </row>
    <row r="165" spans="1:14" ht="81.75" hidden="1" customHeight="1" x14ac:dyDescent="0.25">
      <c r="A165" s="303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18">
        <v>0</v>
      </c>
      <c r="K165" s="274"/>
      <c r="L165" s="276"/>
      <c r="M165" s="292"/>
      <c r="N165" s="19"/>
    </row>
    <row r="166" spans="1:14" ht="81.75" hidden="1" customHeight="1" x14ac:dyDescent="0.25">
      <c r="A166" s="303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8">
        <v>0</v>
      </c>
      <c r="K166" s="275"/>
      <c r="L166" s="276"/>
      <c r="M166" s="292"/>
      <c r="N166" s="19"/>
    </row>
    <row r="167" spans="1:14" ht="81.75" hidden="1" customHeight="1" x14ac:dyDescent="0.25">
      <c r="A167" s="303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42">
        <v>0</v>
      </c>
      <c r="I167" s="42">
        <v>0</v>
      </c>
      <c r="J167" s="18">
        <v>0</v>
      </c>
      <c r="K167" s="18">
        <v>0</v>
      </c>
      <c r="L167" s="277"/>
      <c r="M167" s="292"/>
      <c r="N167" s="19"/>
    </row>
    <row r="168" spans="1:14" ht="81.75" hidden="1" customHeight="1" x14ac:dyDescent="0.25">
      <c r="A168" s="303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</v>
      </c>
      <c r="I168" s="41">
        <v>0</v>
      </c>
      <c r="J168" s="18">
        <v>0</v>
      </c>
      <c r="K168" s="273">
        <v>0</v>
      </c>
      <c r="L168" s="263">
        <v>0</v>
      </c>
      <c r="M168" s="292"/>
      <c r="N168" s="284"/>
    </row>
    <row r="169" spans="1:14" ht="81.75" hidden="1" customHeight="1" x14ac:dyDescent="0.25">
      <c r="A169" s="303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0</v>
      </c>
      <c r="I169" s="41">
        <v>0</v>
      </c>
      <c r="J169" s="18">
        <v>0</v>
      </c>
      <c r="K169" s="274"/>
      <c r="L169" s="276"/>
      <c r="M169" s="292"/>
      <c r="N169" s="285"/>
    </row>
    <row r="170" spans="1:14" ht="81.75" hidden="1" customHeight="1" x14ac:dyDescent="0.25">
      <c r="A170" s="303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8">
        <v>0</v>
      </c>
      <c r="K170" s="275"/>
      <c r="L170" s="276"/>
      <c r="M170" s="292"/>
      <c r="N170" s="285"/>
    </row>
    <row r="171" spans="1:14" ht="81.75" hidden="1" customHeight="1" x14ac:dyDescent="0.25">
      <c r="A171" s="303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42">
        <v>0</v>
      </c>
      <c r="I171" s="42">
        <v>0</v>
      </c>
      <c r="J171" s="18">
        <v>0</v>
      </c>
      <c r="K171" s="18">
        <v>0</v>
      </c>
      <c r="L171" s="277"/>
      <c r="M171" s="292"/>
      <c r="N171" s="286"/>
    </row>
    <row r="172" spans="1:14" ht="81.75" hidden="1" customHeight="1" x14ac:dyDescent="0.25">
      <c r="A172" s="303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303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303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303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42">
        <v>0</v>
      </c>
      <c r="I175" s="42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303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303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303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303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42">
        <v>0</v>
      </c>
      <c r="I179" s="42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303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303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303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303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42">
        <v>0</v>
      </c>
      <c r="I183" s="42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hidden="1" customHeight="1" x14ac:dyDescent="0.25">
      <c r="A184" s="303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0</v>
      </c>
      <c r="I184" s="41">
        <v>0</v>
      </c>
      <c r="J184" s="18">
        <v>0</v>
      </c>
      <c r="K184" s="273">
        <v>0</v>
      </c>
      <c r="L184" s="263">
        <v>0</v>
      </c>
      <c r="M184" s="292"/>
      <c r="N184" s="294"/>
    </row>
    <row r="185" spans="1:14" ht="81.75" hidden="1" customHeight="1" x14ac:dyDescent="0.25">
      <c r="A185" s="303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0</v>
      </c>
      <c r="I185" s="41">
        <v>0</v>
      </c>
      <c r="J185" s="18">
        <v>0</v>
      </c>
      <c r="K185" s="274"/>
      <c r="L185" s="276"/>
      <c r="M185" s="292"/>
      <c r="N185" s="295"/>
    </row>
    <row r="186" spans="1:14" ht="81.75" hidden="1" customHeight="1" x14ac:dyDescent="0.25">
      <c r="A186" s="303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8">
        <v>0</v>
      </c>
      <c r="K186" s="275"/>
      <c r="L186" s="276"/>
      <c r="M186" s="292"/>
      <c r="N186" s="295"/>
    </row>
    <row r="187" spans="1:14" ht="81.75" hidden="1" customHeight="1" x14ac:dyDescent="0.25">
      <c r="A187" s="303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42">
        <v>0</v>
      </c>
      <c r="I187" s="42">
        <v>0</v>
      </c>
      <c r="J187" s="18">
        <v>0</v>
      </c>
      <c r="K187" s="18">
        <v>0</v>
      </c>
      <c r="L187" s="277"/>
      <c r="M187" s="292"/>
      <c r="N187" s="296"/>
    </row>
    <row r="188" spans="1:14" ht="81.75" customHeight="1" x14ac:dyDescent="0.25">
      <c r="A188" s="303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12</v>
      </c>
      <c r="I188" s="41">
        <v>11.95</v>
      </c>
      <c r="J188" s="12">
        <f t="shared" ref="J188:J199" si="3">IF(I188/H188*100&gt;100,100,I188/H188*100)</f>
        <v>99.583333333333329</v>
      </c>
      <c r="K188" s="278">
        <f>(J188+J189+J190)/3</f>
        <v>98.10777777777777</v>
      </c>
      <c r="L188" s="281">
        <f>(K188+K191)/2</f>
        <v>96.231308243727597</v>
      </c>
      <c r="M188" s="292"/>
      <c r="N188" s="263"/>
    </row>
    <row r="189" spans="1:14" ht="81.75" customHeight="1" x14ac:dyDescent="0.25">
      <c r="A189" s="303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100</v>
      </c>
      <c r="I189" s="41">
        <v>94.74</v>
      </c>
      <c r="J189" s="12">
        <f t="shared" si="3"/>
        <v>94.74</v>
      </c>
      <c r="K189" s="279"/>
      <c r="L189" s="282"/>
      <c r="M189" s="292"/>
      <c r="N189" s="264"/>
    </row>
    <row r="190" spans="1:14" ht="81.75" customHeight="1" x14ac:dyDescent="0.25">
      <c r="A190" s="303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38.896103896103895</v>
      </c>
      <c r="I190" s="41">
        <v>46.67</v>
      </c>
      <c r="J190" s="12">
        <f t="shared" si="3"/>
        <v>100</v>
      </c>
      <c r="K190" s="280"/>
      <c r="L190" s="282"/>
      <c r="M190" s="292"/>
      <c r="N190" s="264"/>
    </row>
    <row r="191" spans="1:14" ht="81.75" customHeight="1" x14ac:dyDescent="0.25">
      <c r="A191" s="303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3">
        <v>3968</v>
      </c>
      <c r="I191" s="23">
        <v>3744</v>
      </c>
      <c r="J191" s="16">
        <f t="shared" si="3"/>
        <v>94.354838709677423</v>
      </c>
      <c r="K191" s="17">
        <f>J191</f>
        <v>94.354838709677423</v>
      </c>
      <c r="L191" s="283"/>
      <c r="M191" s="292"/>
      <c r="N191" s="265"/>
    </row>
    <row r="192" spans="1:14" ht="81.75" customHeight="1" x14ac:dyDescent="0.25">
      <c r="A192" s="303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7</v>
      </c>
      <c r="I192" s="41">
        <v>6.97</v>
      </c>
      <c r="J192" s="12">
        <f t="shared" si="3"/>
        <v>99.571428571428569</v>
      </c>
      <c r="K192" s="278">
        <f>(J192+J193+J194)/3</f>
        <v>99.857142857142847</v>
      </c>
      <c r="L192" s="281">
        <f>(K192+K195)/2</f>
        <v>99.928571428571416</v>
      </c>
      <c r="M192" s="292"/>
      <c r="N192" s="263"/>
    </row>
    <row r="193" spans="1:14" ht="81.75" customHeight="1" x14ac:dyDescent="0.25">
      <c r="A193" s="303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3"/>
        <v>100</v>
      </c>
      <c r="K193" s="279"/>
      <c r="L193" s="282"/>
      <c r="M193" s="292"/>
      <c r="N193" s="264"/>
    </row>
    <row r="194" spans="1:14" ht="81.75" customHeight="1" x14ac:dyDescent="0.25">
      <c r="A194" s="303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5.8666666666666663</v>
      </c>
      <c r="I194" s="41">
        <v>26.67</v>
      </c>
      <c r="J194" s="12">
        <f t="shared" si="3"/>
        <v>100</v>
      </c>
      <c r="K194" s="280"/>
      <c r="L194" s="282"/>
      <c r="M194" s="292"/>
      <c r="N194" s="264"/>
    </row>
    <row r="195" spans="1:14" ht="81.75" customHeight="1" x14ac:dyDescent="0.25">
      <c r="A195" s="303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23">
        <v>1377</v>
      </c>
      <c r="I195" s="23">
        <v>1377</v>
      </c>
      <c r="J195" s="16">
        <f t="shared" si="3"/>
        <v>100</v>
      </c>
      <c r="K195" s="17">
        <f>J195</f>
        <v>100</v>
      </c>
      <c r="L195" s="283"/>
      <c r="M195" s="292"/>
      <c r="N195" s="265"/>
    </row>
    <row r="196" spans="1:14" ht="81.75" customHeight="1" x14ac:dyDescent="0.25">
      <c r="A196" s="303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15</v>
      </c>
      <c r="I196" s="41">
        <v>14.94</v>
      </c>
      <c r="J196" s="12">
        <f t="shared" si="3"/>
        <v>99.6</v>
      </c>
      <c r="K196" s="278">
        <f>(J196+J197+J198)/3</f>
        <v>89.588257575757567</v>
      </c>
      <c r="L196" s="281">
        <f>(K196+K199)/2</f>
        <v>92.701269132585082</v>
      </c>
      <c r="M196" s="292"/>
      <c r="N196" s="263"/>
    </row>
    <row r="197" spans="1:14" ht="81.75" customHeight="1" x14ac:dyDescent="0.25">
      <c r="A197" s="303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100</v>
      </c>
      <c r="J197" s="12">
        <f t="shared" si="3"/>
        <v>100</v>
      </c>
      <c r="K197" s="279"/>
      <c r="L197" s="282"/>
      <c r="M197" s="292"/>
      <c r="N197" s="264"/>
    </row>
    <row r="198" spans="1:14" ht="81.75" customHeight="1" x14ac:dyDescent="0.25">
      <c r="A198" s="303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19.027027027027028</v>
      </c>
      <c r="I198" s="41">
        <v>13.16</v>
      </c>
      <c r="J198" s="12">
        <f t="shared" si="3"/>
        <v>69.164772727272734</v>
      </c>
      <c r="K198" s="280"/>
      <c r="L198" s="282"/>
      <c r="M198" s="292"/>
      <c r="N198" s="264"/>
    </row>
    <row r="199" spans="1:14" ht="81.75" customHeight="1" x14ac:dyDescent="0.25">
      <c r="A199" s="303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3">
        <v>2843</v>
      </c>
      <c r="I199" s="23">
        <v>2724</v>
      </c>
      <c r="J199" s="16">
        <f t="shared" si="3"/>
        <v>95.814280689412584</v>
      </c>
      <c r="K199" s="17">
        <f>J199</f>
        <v>95.814280689412584</v>
      </c>
      <c r="L199" s="283"/>
      <c r="M199" s="292"/>
      <c r="N199" s="265"/>
    </row>
    <row r="200" spans="1:14" ht="81.75" hidden="1" customHeight="1" x14ac:dyDescent="0.25">
      <c r="A200" s="303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0</v>
      </c>
      <c r="I200" s="41">
        <v>0</v>
      </c>
      <c r="J200" s="18">
        <v>0</v>
      </c>
      <c r="K200" s="273">
        <v>0</v>
      </c>
      <c r="L200" s="263">
        <v>0</v>
      </c>
      <c r="M200" s="292"/>
      <c r="N200" s="263"/>
    </row>
    <row r="201" spans="1:14" ht="81.75" hidden="1" customHeight="1" x14ac:dyDescent="0.25">
      <c r="A201" s="303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0</v>
      </c>
      <c r="I201" s="41">
        <v>0</v>
      </c>
      <c r="J201" s="18">
        <v>0</v>
      </c>
      <c r="K201" s="274"/>
      <c r="L201" s="276"/>
      <c r="M201" s="292"/>
      <c r="N201" s="264"/>
    </row>
    <row r="202" spans="1:14" ht="81.75" hidden="1" customHeight="1" x14ac:dyDescent="0.25">
      <c r="A202" s="303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8">
        <v>0</v>
      </c>
      <c r="K202" s="275"/>
      <c r="L202" s="276"/>
      <c r="M202" s="292"/>
      <c r="N202" s="264"/>
    </row>
    <row r="203" spans="1:14" ht="81.75" hidden="1" customHeight="1" x14ac:dyDescent="0.25">
      <c r="A203" s="303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42">
        <v>0</v>
      </c>
      <c r="I203" s="42">
        <v>0</v>
      </c>
      <c r="J203" s="18">
        <v>0</v>
      </c>
      <c r="K203" s="18">
        <v>0</v>
      </c>
      <c r="L203" s="277"/>
      <c r="M203" s="292"/>
      <c r="N203" s="265"/>
    </row>
    <row r="204" spans="1:14" ht="81.75" hidden="1" customHeight="1" x14ac:dyDescent="0.25">
      <c r="A204" s="303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0</v>
      </c>
      <c r="I204" s="41">
        <v>0</v>
      </c>
      <c r="J204" s="18">
        <v>0</v>
      </c>
      <c r="K204" s="273">
        <v>0</v>
      </c>
      <c r="L204" s="263">
        <v>0</v>
      </c>
      <c r="M204" s="292"/>
      <c r="N204" s="263"/>
    </row>
    <row r="205" spans="1:14" ht="81.75" hidden="1" customHeight="1" x14ac:dyDescent="0.25">
      <c r="A205" s="303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0</v>
      </c>
      <c r="I205" s="41">
        <v>0</v>
      </c>
      <c r="J205" s="18">
        <v>0</v>
      </c>
      <c r="K205" s="274"/>
      <c r="L205" s="276"/>
      <c r="M205" s="292"/>
      <c r="N205" s="264"/>
    </row>
    <row r="206" spans="1:14" ht="81.75" hidden="1" customHeight="1" x14ac:dyDescent="0.25">
      <c r="A206" s="303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0</v>
      </c>
      <c r="I206" s="41">
        <v>0</v>
      </c>
      <c r="J206" s="18">
        <v>0</v>
      </c>
      <c r="K206" s="275"/>
      <c r="L206" s="276"/>
      <c r="M206" s="292"/>
      <c r="N206" s="264"/>
    </row>
    <row r="207" spans="1:14" ht="81.75" hidden="1" customHeight="1" x14ac:dyDescent="0.25">
      <c r="A207" s="303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42">
        <v>0</v>
      </c>
      <c r="I207" s="42">
        <v>0</v>
      </c>
      <c r="J207" s="18">
        <v>0</v>
      </c>
      <c r="K207" s="18">
        <v>0</v>
      </c>
      <c r="L207" s="277"/>
      <c r="M207" s="292"/>
      <c r="N207" s="265"/>
    </row>
    <row r="208" spans="1:14" ht="88.5" customHeight="1" x14ac:dyDescent="0.25">
      <c r="A208" s="303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7.7777777777777777</v>
      </c>
      <c r="I208" s="41">
        <v>7.75</v>
      </c>
      <c r="J208" s="12">
        <f>IF(I208/H208*100&gt;100,100,I208/H208*100)</f>
        <v>99.642857142857139</v>
      </c>
      <c r="K208" s="278">
        <f>(J208+J209+J210)/3</f>
        <v>99.880952380952365</v>
      </c>
      <c r="L208" s="281">
        <f>(K208+K211)/2</f>
        <v>99.356579448005377</v>
      </c>
      <c r="M208" s="292"/>
      <c r="N208" s="294"/>
    </row>
    <row r="209" spans="1:14" ht="72" customHeight="1" x14ac:dyDescent="0.25">
      <c r="A209" s="303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100</v>
      </c>
      <c r="I209" s="41">
        <v>100</v>
      </c>
      <c r="J209" s="12">
        <f>IF(I209/H209*100&gt;100,100,I209/H209*100)</f>
        <v>100</v>
      </c>
      <c r="K209" s="279"/>
      <c r="L209" s="282"/>
      <c r="M209" s="292"/>
      <c r="N209" s="295"/>
    </row>
    <row r="210" spans="1:14" ht="81.75" customHeight="1" x14ac:dyDescent="0.25">
      <c r="A210" s="303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22.652173913043477</v>
      </c>
      <c r="I210" s="41">
        <v>39.130000000000003</v>
      </c>
      <c r="J210" s="12">
        <f>IF(I210/H210*100&gt;100,100,I210/H210*100)</f>
        <v>100</v>
      </c>
      <c r="K210" s="280"/>
      <c r="L210" s="282"/>
      <c r="M210" s="292"/>
      <c r="N210" s="295"/>
    </row>
    <row r="211" spans="1:14" ht="60" customHeight="1" x14ac:dyDescent="0.25">
      <c r="A211" s="303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23">
        <v>1627</v>
      </c>
      <c r="I211" s="23">
        <v>1608</v>
      </c>
      <c r="J211" s="16">
        <f>IF(I211/H211*100&gt;100,100,I211/H211*100)</f>
        <v>98.832206515058388</v>
      </c>
      <c r="K211" s="17">
        <f>J211</f>
        <v>98.832206515058388</v>
      </c>
      <c r="L211" s="283"/>
      <c r="M211" s="292"/>
      <c r="N211" s="296"/>
    </row>
    <row r="212" spans="1:14" ht="88.5" hidden="1" customHeight="1" x14ac:dyDescent="0.25">
      <c r="A212" s="303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39">
        <v>0</v>
      </c>
      <c r="J212" s="26">
        <v>0</v>
      </c>
      <c r="K212" s="270">
        <v>0</v>
      </c>
      <c r="L212" s="27"/>
      <c r="M212" s="292"/>
      <c r="N212" s="24"/>
    </row>
    <row r="213" spans="1:14" ht="72" hidden="1" customHeight="1" x14ac:dyDescent="0.25">
      <c r="A213" s="303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39">
        <v>0</v>
      </c>
      <c r="I213" s="39">
        <v>0</v>
      </c>
      <c r="J213" s="26">
        <v>0</v>
      </c>
      <c r="K213" s="271"/>
      <c r="L213" s="27"/>
      <c r="M213" s="292"/>
      <c r="N213" s="24"/>
    </row>
    <row r="214" spans="1:14" ht="81.75" hidden="1" customHeight="1" x14ac:dyDescent="0.25">
      <c r="A214" s="303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39">
        <v>0</v>
      </c>
      <c r="I214" s="39">
        <v>0</v>
      </c>
      <c r="J214" s="26">
        <v>0</v>
      </c>
      <c r="K214" s="272"/>
      <c r="L214" s="27"/>
      <c r="M214" s="292"/>
      <c r="N214" s="24"/>
    </row>
    <row r="215" spans="1:14" ht="60" hidden="1" customHeight="1" x14ac:dyDescent="0.25">
      <c r="A215" s="304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40">
        <v>0</v>
      </c>
      <c r="I215" s="40">
        <v>0</v>
      </c>
      <c r="J215" s="26">
        <v>0</v>
      </c>
      <c r="K215" s="26">
        <v>0</v>
      </c>
      <c r="L215" s="26">
        <v>0</v>
      </c>
      <c r="M215" s="293"/>
      <c r="N215" s="18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43"/>
      <c r="I220" s="300"/>
      <c r="J220" s="301"/>
      <c r="K220" s="301"/>
      <c r="L220" s="301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</row>
    <row r="222" spans="1:14" ht="15.75" x14ac:dyDescent="0.25">
      <c r="A222" s="31"/>
      <c r="B222" s="32"/>
      <c r="C222" s="31"/>
      <c r="D222" s="37"/>
      <c r="E222" s="31"/>
      <c r="F222" s="37"/>
    </row>
    <row r="223" spans="1:14" ht="15.75" x14ac:dyDescent="0.25">
      <c r="A223" s="31"/>
      <c r="B223" s="32"/>
      <c r="C223" s="31"/>
      <c r="D223" s="37"/>
      <c r="E223" s="31"/>
      <c r="F223" s="37"/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 t="s">
        <v>128</v>
      </c>
      <c r="C225" s="31"/>
      <c r="D225" s="37"/>
      <c r="E225" s="31"/>
      <c r="F225" s="37"/>
    </row>
  </sheetData>
  <autoFilter ref="A3:N215"/>
  <mergeCells count="241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44:N147"/>
    <mergeCell ref="C148:C151"/>
    <mergeCell ref="D148:D151"/>
    <mergeCell ref="K148:K150"/>
    <mergeCell ref="L148:L151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  <mergeCell ref="A220:C220"/>
    <mergeCell ref="I220:L220"/>
    <mergeCell ref="C208:C211"/>
    <mergeCell ref="D208:D211"/>
    <mergeCell ref="K208:K210"/>
    <mergeCell ref="L208:L211"/>
    <mergeCell ref="N208:N211"/>
    <mergeCell ref="C212:C215"/>
    <mergeCell ref="D212:D215"/>
    <mergeCell ref="K212:K214"/>
  </mergeCells>
  <pageMargins left="0.7" right="0.7" top="0.75" bottom="0.75" header="0.3" footer="0.3"/>
  <pageSetup paperSize="9" scale="29" orientation="portrait" r:id="rId1"/>
  <rowBreaks count="1" manualBreakCount="1">
    <brk id="107" max="13" man="1"/>
  </rowBreaks>
  <colBreaks count="1" manualBreakCount="1">
    <brk id="14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14.71093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281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f>(K4+K7)/2</f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73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64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207">
        <v>0</v>
      </c>
      <c r="I7" s="207">
        <v>0</v>
      </c>
      <c r="J7" s="135">
        <v>0</v>
      </c>
      <c r="K7" s="135">
        <v>0</v>
      </c>
      <c r="L7" s="454"/>
      <c r="M7" s="442"/>
      <c r="N7" s="135"/>
    </row>
    <row r="8" spans="1:14" ht="81.75" hidden="1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0</v>
      </c>
      <c r="I8" s="147">
        <v>0</v>
      </c>
      <c r="J8" s="150">
        <v>0</v>
      </c>
      <c r="K8" s="427">
        <v>0</v>
      </c>
      <c r="L8" s="430">
        <f>(K8+K11)/2</f>
        <v>0</v>
      </c>
      <c r="M8" s="442"/>
      <c r="N8" s="434"/>
    </row>
    <row r="9" spans="1:14" ht="81.75" hidden="1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0</v>
      </c>
      <c r="I9" s="147">
        <v>0</v>
      </c>
      <c r="J9" s="150">
        <v>0</v>
      </c>
      <c r="K9" s="455"/>
      <c r="L9" s="432"/>
      <c r="M9" s="442"/>
      <c r="N9" s="435"/>
    </row>
    <row r="10" spans="1:14" ht="81.75" hidden="1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0</v>
      </c>
      <c r="I10" s="147">
        <v>0</v>
      </c>
      <c r="J10" s="150">
        <v>0</v>
      </c>
      <c r="K10" s="429"/>
      <c r="L10" s="432"/>
      <c r="M10" s="442"/>
      <c r="N10" s="435"/>
    </row>
    <row r="11" spans="1:14" ht="81.75" hidden="1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8">
        <v>0</v>
      </c>
      <c r="I11" s="178">
        <v>0</v>
      </c>
      <c r="J11" s="150">
        <v>0</v>
      </c>
      <c r="K11" s="150">
        <v>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f>(K12+K15)/2</f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73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64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207">
        <v>0</v>
      </c>
      <c r="I15" s="207">
        <v>0</v>
      </c>
      <c r="J15" s="135">
        <v>0</v>
      </c>
      <c r="K15" s="135"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f>(K16+K19)/2</f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73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64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207">
        <v>0</v>
      </c>
      <c r="I19" s="207">
        <v>0</v>
      </c>
      <c r="J19" s="135">
        <v>0</v>
      </c>
      <c r="K19" s="135"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f>(K20+K23)/2</f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73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64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207">
        <v>0</v>
      </c>
      <c r="I23" s="207">
        <v>0</v>
      </c>
      <c r="J23" s="135">
        <v>55</v>
      </c>
      <c r="K23" s="135"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f>(K24+K27)/2</f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73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64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207">
        <v>0</v>
      </c>
      <c r="I27" s="207">
        <v>0</v>
      </c>
      <c r="J27" s="135">
        <v>0</v>
      </c>
      <c r="K27" s="135"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f>(K28+K31)/2</f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73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64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207">
        <v>0</v>
      </c>
      <c r="I31" s="207">
        <v>0</v>
      </c>
      <c r="J31" s="135">
        <v>0</v>
      </c>
      <c r="K31" s="135"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13</v>
      </c>
      <c r="I32" s="147">
        <v>8.5537374361085377</v>
      </c>
      <c r="J32" s="150">
        <v>100</v>
      </c>
      <c r="K32" s="427">
        <f>(J32+J33+J34)/3</f>
        <v>99.919047619047618</v>
      </c>
      <c r="L32" s="430">
        <f>(K32+K35)/2</f>
        <v>99.959523809523802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70</v>
      </c>
      <c r="I34" s="147">
        <v>69.83</v>
      </c>
      <c r="J34" s="150">
        <v>99.757142857142853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208">
        <v>244</v>
      </c>
      <c r="I35" s="208">
        <v>246</v>
      </c>
      <c r="J35" s="150">
        <v>100</v>
      </c>
      <c r="K35" s="150">
        <f>J35</f>
        <v>100</v>
      </c>
      <c r="L35" s="433"/>
      <c r="M35" s="442"/>
      <c r="N35" s="436"/>
    </row>
    <row r="36" spans="1:14" ht="81.75" hidden="1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0</v>
      </c>
      <c r="I36" s="147">
        <v>0</v>
      </c>
      <c r="J36" s="150">
        <v>0</v>
      </c>
      <c r="K36" s="427">
        <v>0</v>
      </c>
      <c r="L36" s="430">
        <f>(K36+K39)/2</f>
        <v>0</v>
      </c>
      <c r="M36" s="442"/>
      <c r="N36" s="434"/>
    </row>
    <row r="37" spans="1:14" ht="81.75" hidden="1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0</v>
      </c>
      <c r="I37" s="147">
        <v>0</v>
      </c>
      <c r="J37" s="150">
        <v>0</v>
      </c>
      <c r="K37" s="455"/>
      <c r="L37" s="432"/>
      <c r="M37" s="442"/>
      <c r="N37" s="435"/>
    </row>
    <row r="38" spans="1:14" ht="81.75" hidden="1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0</v>
      </c>
      <c r="I38" s="147">
        <v>0</v>
      </c>
      <c r="J38" s="150">
        <v>0</v>
      </c>
      <c r="K38" s="429"/>
      <c r="L38" s="432"/>
      <c r="M38" s="442"/>
      <c r="N38" s="435"/>
    </row>
    <row r="39" spans="1:14" ht="81.75" hidden="1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8">
        <v>0</v>
      </c>
      <c r="I39" s="178">
        <v>0</v>
      </c>
      <c r="J39" s="150">
        <v>0</v>
      </c>
      <c r="K39" s="150">
        <v>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f>(K40+K43)/2</f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73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64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207">
        <v>0</v>
      </c>
      <c r="I43" s="207">
        <v>0</v>
      </c>
      <c r="J43" s="135">
        <v>0</v>
      </c>
      <c r="K43" s="135">
        <v>0</v>
      </c>
      <c r="L43" s="454"/>
      <c r="M43" s="442"/>
      <c r="N43" s="422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13</v>
      </c>
      <c r="I44" s="147">
        <v>1.5360983102918588</v>
      </c>
      <c r="J44" s="150">
        <v>100</v>
      </c>
      <c r="K44" s="427">
        <f>(J44+J45+J46)/3</f>
        <v>100</v>
      </c>
      <c r="L44" s="430">
        <f>(K44+K47)/2</f>
        <v>95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100</v>
      </c>
      <c r="I45" s="147">
        <v>100</v>
      </c>
      <c r="J45" s="150">
        <v>100</v>
      </c>
      <c r="K45" s="468"/>
      <c r="L45" s="432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70</v>
      </c>
      <c r="I46" s="147">
        <v>72.08</v>
      </c>
      <c r="J46" s="150">
        <v>100</v>
      </c>
      <c r="K46" s="469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208">
        <v>3</v>
      </c>
      <c r="I47" s="208">
        <v>3</v>
      </c>
      <c r="J47" s="150">
        <v>90</v>
      </c>
      <c r="K47" s="150">
        <f>J47</f>
        <v>90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0</v>
      </c>
      <c r="I48" s="147">
        <v>0</v>
      </c>
      <c r="J48" s="150">
        <v>0</v>
      </c>
      <c r="K48" s="427">
        <v>0</v>
      </c>
      <c r="L48" s="430">
        <f>(K48+K51)/2</f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0</v>
      </c>
      <c r="I49" s="147">
        <v>0</v>
      </c>
      <c r="J49" s="150">
        <v>0</v>
      </c>
      <c r="K49" s="455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0</v>
      </c>
      <c r="I50" s="147">
        <v>0</v>
      </c>
      <c r="J50" s="150">
        <v>0</v>
      </c>
      <c r="K50" s="42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8">
        <v>0</v>
      </c>
      <c r="I51" s="178">
        <v>0</v>
      </c>
      <c r="J51" s="150">
        <v>0</v>
      </c>
      <c r="K51" s="150"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0</v>
      </c>
      <c r="I52" s="134">
        <v>0</v>
      </c>
      <c r="J52" s="135">
        <v>0</v>
      </c>
      <c r="K52" s="414">
        <v>0</v>
      </c>
      <c r="L52" s="452">
        <f>(K52+K55)/2</f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134">
        <v>0</v>
      </c>
      <c r="I53" s="134">
        <v>0</v>
      </c>
      <c r="J53" s="135">
        <v>0</v>
      </c>
      <c r="K53" s="473"/>
      <c r="L53" s="453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134">
        <v>0</v>
      </c>
      <c r="I54" s="134">
        <v>0</v>
      </c>
      <c r="J54" s="135">
        <v>0</v>
      </c>
      <c r="K54" s="464"/>
      <c r="L54" s="453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207">
        <v>0</v>
      </c>
      <c r="I55" s="207">
        <v>0</v>
      </c>
      <c r="J55" s="135">
        <v>0</v>
      </c>
      <c r="K55" s="135">
        <v>0</v>
      </c>
      <c r="L55" s="454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f>(K56+K59)/2</f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73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64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207">
        <v>0</v>
      </c>
      <c r="I59" s="207">
        <v>0</v>
      </c>
      <c r="J59" s="135">
        <v>0</v>
      </c>
      <c r="K59" s="135"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f>(K60+K63)/2</f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73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64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207">
        <v>0</v>
      </c>
      <c r="I63" s="207">
        <v>0</v>
      </c>
      <c r="J63" s="135">
        <v>0</v>
      </c>
      <c r="K63" s="135">
        <v>0</v>
      </c>
      <c r="L63" s="454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0</v>
      </c>
      <c r="I64" s="147">
        <v>0</v>
      </c>
      <c r="J64" s="150">
        <v>0</v>
      </c>
      <c r="K64" s="427">
        <v>0</v>
      </c>
      <c r="L64" s="430">
        <f>(K64+K67)/2</f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0</v>
      </c>
      <c r="I65" s="147">
        <v>0</v>
      </c>
      <c r="J65" s="150">
        <v>0</v>
      </c>
      <c r="K65" s="455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0</v>
      </c>
      <c r="I66" s="147">
        <v>0</v>
      </c>
      <c r="J66" s="150">
        <v>0</v>
      </c>
      <c r="K66" s="42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78">
        <v>0</v>
      </c>
      <c r="I67" s="178">
        <v>0</v>
      </c>
      <c r="J67" s="150">
        <v>0</v>
      </c>
      <c r="K67" s="150"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f>(K68+K71)/2</f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73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64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207">
        <v>0</v>
      </c>
      <c r="I71" s="207">
        <v>0</v>
      </c>
      <c r="J71" s="135">
        <v>0</v>
      </c>
      <c r="K71" s="135"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f>(K72+K75)/2</f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73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64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207">
        <v>0</v>
      </c>
      <c r="I75" s="207">
        <v>0</v>
      </c>
      <c r="J75" s="135">
        <v>0</v>
      </c>
      <c r="K75" s="135">
        <v>0</v>
      </c>
      <c r="L75" s="454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0</v>
      </c>
      <c r="I76" s="147">
        <v>0</v>
      </c>
      <c r="J76" s="150">
        <v>0</v>
      </c>
      <c r="K76" s="427">
        <v>0</v>
      </c>
      <c r="L76" s="430">
        <f>(K76+K79)/2</f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0</v>
      </c>
      <c r="I77" s="147">
        <v>0</v>
      </c>
      <c r="J77" s="150">
        <v>0</v>
      </c>
      <c r="K77" s="455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0</v>
      </c>
      <c r="I78" s="147">
        <v>0</v>
      </c>
      <c r="J78" s="150">
        <v>0</v>
      </c>
      <c r="K78" s="42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8">
        <v>0</v>
      </c>
      <c r="I79" s="178">
        <v>0</v>
      </c>
      <c r="J79" s="150">
        <v>0</v>
      </c>
      <c r="K79" s="150"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12.997145050956306</v>
      </c>
      <c r="I80" s="147">
        <v>8.3678459374661909</v>
      </c>
      <c r="J80" s="157">
        <v>100</v>
      </c>
      <c r="K80" s="427">
        <f>(J80+J81+J82)/3</f>
        <v>100</v>
      </c>
      <c r="L80" s="430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7"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209">
        <v>100</v>
      </c>
      <c r="J82" s="157"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208">
        <v>242</v>
      </c>
      <c r="I83" s="208">
        <v>244</v>
      </c>
      <c r="J83" s="157">
        <v>100</v>
      </c>
      <c r="K83" s="150">
        <f>J83</f>
        <v>100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f>(K84+K87)/2</f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73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64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207">
        <v>0</v>
      </c>
      <c r="I87" s="207">
        <v>0</v>
      </c>
      <c r="J87" s="135">
        <v>0</v>
      </c>
      <c r="K87" s="135"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f>(K88+K91)/2</f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73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64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207">
        <v>0</v>
      </c>
      <c r="I91" s="207">
        <v>0</v>
      </c>
      <c r="J91" s="135">
        <v>0</v>
      </c>
      <c r="K91" s="135"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f>(K92+K95)/2</f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73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64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207">
        <v>0</v>
      </c>
      <c r="I95" s="207">
        <v>0</v>
      </c>
      <c r="J95" s="135">
        <v>0</v>
      </c>
      <c r="K95" s="135"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f>(K96+K99)/2</f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73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64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207">
        <v>0</v>
      </c>
      <c r="I99" s="207">
        <v>0</v>
      </c>
      <c r="J99" s="135">
        <v>0</v>
      </c>
      <c r="K99" s="135"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f>(K100+K103)/2</f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55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2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78">
        <v>0</v>
      </c>
      <c r="I103" s="178">
        <v>0</v>
      </c>
      <c r="J103" s="150">
        <v>0</v>
      </c>
      <c r="K103" s="150"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0</v>
      </c>
      <c r="I104" s="147">
        <v>0</v>
      </c>
      <c r="J104" s="150">
        <v>0</v>
      </c>
      <c r="K104" s="427">
        <v>0</v>
      </c>
      <c r="L104" s="430">
        <f>(K104+K107)/2</f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0</v>
      </c>
      <c r="I105" s="147">
        <v>0</v>
      </c>
      <c r="J105" s="150">
        <v>0</v>
      </c>
      <c r="K105" s="455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0</v>
      </c>
      <c r="I106" s="147">
        <v>0</v>
      </c>
      <c r="J106" s="150">
        <v>0</v>
      </c>
      <c r="K106" s="42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78">
        <v>0</v>
      </c>
      <c r="I107" s="178">
        <v>0</v>
      </c>
      <c r="J107" s="150">
        <v>0</v>
      </c>
      <c r="K107" s="150"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13</v>
      </c>
      <c r="I108" s="147">
        <v>1.5360983102918588</v>
      </c>
      <c r="J108" s="150">
        <v>100</v>
      </c>
      <c r="K108" s="427">
        <f>(J108+J109+J110)/3</f>
        <v>100</v>
      </c>
      <c r="L108" s="430">
        <f>(K108+K111)/2</f>
        <v>95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208">
        <v>3</v>
      </c>
      <c r="I111" s="208">
        <v>3</v>
      </c>
      <c r="J111" s="150">
        <v>90</v>
      </c>
      <c r="K111" s="150">
        <f>J111</f>
        <v>90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12.998554077501446</v>
      </c>
      <c r="I112" s="147">
        <v>27.667269439421336</v>
      </c>
      <c r="J112" s="150">
        <v>46.981701992537914</v>
      </c>
      <c r="K112" s="427">
        <f>(J112+J113+J114)/3</f>
        <v>82.327233997512636</v>
      </c>
      <c r="L112" s="430">
        <f>(K112+K115)/2</f>
        <v>91.163616998756311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208">
        <v>2</v>
      </c>
      <c r="I115" s="208">
        <v>2</v>
      </c>
      <c r="J115" s="150"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f>(K116+K119)/2</f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73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64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207">
        <v>0</v>
      </c>
      <c r="I119" s="207">
        <v>0</v>
      </c>
      <c r="J119" s="135">
        <v>0</v>
      </c>
      <c r="K119" s="135"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  <c r="H120" s="210"/>
      <c r="I120" s="210"/>
    </row>
    <row r="121" spans="1:14" ht="36" hidden="1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211">
        <v>0</v>
      </c>
      <c r="I121" s="211">
        <v>0</v>
      </c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212"/>
      <c r="I122" s="212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ht="18.75" x14ac:dyDescent="0.3">
      <c r="A127" s="168"/>
      <c r="C127" s="176"/>
      <c r="D127" s="176"/>
      <c r="E127" s="176"/>
      <c r="F127" s="170"/>
      <c r="G127" s="171"/>
      <c r="H127" s="172"/>
      <c r="I127" s="171"/>
      <c r="J127" s="167"/>
    </row>
    <row r="128" spans="1:14" ht="15" x14ac:dyDescent="0.25">
      <c r="A128" s="213"/>
      <c r="C128" s="167"/>
      <c r="D128" s="167"/>
      <c r="E128" s="167"/>
      <c r="F128" s="167"/>
      <c r="G128" s="167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3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26.855468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282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202">
        <v>0</v>
      </c>
      <c r="I4" s="202">
        <v>0</v>
      </c>
      <c r="J4" s="135">
        <v>0</v>
      </c>
      <c r="K4" s="414">
        <f>(J4+J5+J6)/3</f>
        <v>0</v>
      </c>
      <c r="L4" s="458">
        <f>(K4+K7)/2</f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202">
        <v>0</v>
      </c>
      <c r="I5" s="202">
        <v>0</v>
      </c>
      <c r="J5" s="135">
        <v>0</v>
      </c>
      <c r="K5" s="415"/>
      <c r="L5" s="459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202">
        <v>0</v>
      </c>
      <c r="I6" s="202">
        <v>0</v>
      </c>
      <c r="J6" s="135">
        <v>0</v>
      </c>
      <c r="K6" s="416"/>
      <c r="L6" s="459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189">
        <v>0</v>
      </c>
      <c r="I7" s="189">
        <v>0</v>
      </c>
      <c r="J7" s="135">
        <v>0</v>
      </c>
      <c r="K7" s="135">
        <f>J7</f>
        <v>0</v>
      </c>
      <c r="L7" s="460"/>
      <c r="M7" s="442"/>
      <c r="N7" s="135"/>
    </row>
    <row r="8" spans="1:14" ht="81.75" hidden="1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204">
        <v>0</v>
      </c>
      <c r="I8" s="204">
        <v>0</v>
      </c>
      <c r="J8" s="150">
        <v>0</v>
      </c>
      <c r="K8" s="427">
        <f>(J8+J9+J10)/3</f>
        <v>0</v>
      </c>
      <c r="L8" s="430">
        <f>(K8+K11)/2</f>
        <v>0</v>
      </c>
      <c r="M8" s="442"/>
      <c r="N8" s="434"/>
    </row>
    <row r="9" spans="1:14" ht="81.75" hidden="1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204">
        <v>0</v>
      </c>
      <c r="I9" s="204">
        <v>0</v>
      </c>
      <c r="J9" s="150">
        <v>0</v>
      </c>
      <c r="K9" s="468"/>
      <c r="L9" s="432"/>
      <c r="M9" s="442"/>
      <c r="N9" s="435"/>
    </row>
    <row r="10" spans="1:14" ht="81.75" hidden="1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204">
        <v>0</v>
      </c>
      <c r="I10" s="204">
        <v>0</v>
      </c>
      <c r="J10" s="150">
        <v>0</v>
      </c>
      <c r="K10" s="469"/>
      <c r="L10" s="432"/>
      <c r="M10" s="442"/>
      <c r="N10" s="435"/>
    </row>
    <row r="11" spans="1:14" ht="81.75" hidden="1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179">
        <v>0</v>
      </c>
      <c r="I11" s="179">
        <v>0</v>
      </c>
      <c r="J11" s="150">
        <v>0</v>
      </c>
      <c r="K11" s="150">
        <f>J11</f>
        <v>0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202">
        <v>0</v>
      </c>
      <c r="I12" s="202">
        <v>0</v>
      </c>
      <c r="J12" s="135">
        <v>0</v>
      </c>
      <c r="K12" s="414">
        <f>(J12+J13+J14)/3</f>
        <v>0</v>
      </c>
      <c r="L12" s="458">
        <f>(K12+K15)/2</f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202">
        <v>0</v>
      </c>
      <c r="I13" s="202">
        <v>0</v>
      </c>
      <c r="J13" s="135">
        <v>0</v>
      </c>
      <c r="K13" s="415"/>
      <c r="L13" s="459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202">
        <v>0</v>
      </c>
      <c r="I14" s="202">
        <v>0</v>
      </c>
      <c r="J14" s="135">
        <v>0</v>
      </c>
      <c r="K14" s="416"/>
      <c r="L14" s="459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189">
        <v>0</v>
      </c>
      <c r="I15" s="189">
        <v>0</v>
      </c>
      <c r="J15" s="135">
        <v>0</v>
      </c>
      <c r="K15" s="135">
        <f>J15</f>
        <v>0</v>
      </c>
      <c r="L15" s="460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202">
        <v>0</v>
      </c>
      <c r="I16" s="202">
        <v>0</v>
      </c>
      <c r="J16" s="135">
        <v>0</v>
      </c>
      <c r="K16" s="414">
        <f>(J16+J17+J18)/3</f>
        <v>0</v>
      </c>
      <c r="L16" s="458">
        <f>(K16+K19)/2</f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202">
        <v>0</v>
      </c>
      <c r="I17" s="202">
        <v>0</v>
      </c>
      <c r="J17" s="135">
        <v>0</v>
      </c>
      <c r="K17" s="415"/>
      <c r="L17" s="459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202">
        <v>0</v>
      </c>
      <c r="I18" s="202">
        <v>0</v>
      </c>
      <c r="J18" s="135">
        <v>0</v>
      </c>
      <c r="K18" s="416"/>
      <c r="L18" s="459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189">
        <v>0</v>
      </c>
      <c r="I19" s="189">
        <v>0</v>
      </c>
      <c r="J19" s="135">
        <v>0</v>
      </c>
      <c r="K19" s="135">
        <f>J19</f>
        <v>0</v>
      </c>
      <c r="L19" s="460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202">
        <v>0</v>
      </c>
      <c r="I20" s="202">
        <v>0</v>
      </c>
      <c r="J20" s="135">
        <v>0</v>
      </c>
      <c r="K20" s="414">
        <f>(J20+J21+J22)/3</f>
        <v>0</v>
      </c>
      <c r="L20" s="458">
        <f>(K20+K23)/2</f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202">
        <v>0</v>
      </c>
      <c r="I21" s="202">
        <v>0</v>
      </c>
      <c r="J21" s="135">
        <v>0</v>
      </c>
      <c r="K21" s="415"/>
      <c r="L21" s="459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202">
        <v>0</v>
      </c>
      <c r="I22" s="202">
        <v>0</v>
      </c>
      <c r="J22" s="135">
        <v>0</v>
      </c>
      <c r="K22" s="416"/>
      <c r="L22" s="459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189">
        <v>0</v>
      </c>
      <c r="I23" s="189">
        <v>0</v>
      </c>
      <c r="J23" s="135">
        <v>0</v>
      </c>
      <c r="K23" s="135">
        <f>J23</f>
        <v>0</v>
      </c>
      <c r="L23" s="460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202">
        <v>0</v>
      </c>
      <c r="I24" s="202">
        <v>0</v>
      </c>
      <c r="J24" s="135">
        <v>0</v>
      </c>
      <c r="K24" s="414">
        <f>(J24+J25+J26)/3</f>
        <v>0</v>
      </c>
      <c r="L24" s="458">
        <f>(K24+K27)/2</f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202">
        <v>0</v>
      </c>
      <c r="I25" s="202">
        <v>0</v>
      </c>
      <c r="J25" s="135">
        <v>0</v>
      </c>
      <c r="K25" s="415"/>
      <c r="L25" s="459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202">
        <v>0</v>
      </c>
      <c r="I26" s="202">
        <v>0</v>
      </c>
      <c r="J26" s="135">
        <v>0</v>
      </c>
      <c r="K26" s="416"/>
      <c r="L26" s="459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189">
        <v>0</v>
      </c>
      <c r="I27" s="189">
        <v>0</v>
      </c>
      <c r="J27" s="135">
        <v>0</v>
      </c>
      <c r="K27" s="135">
        <f>J27</f>
        <v>0</v>
      </c>
      <c r="L27" s="460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202">
        <v>0</v>
      </c>
      <c r="I28" s="202">
        <v>0</v>
      </c>
      <c r="J28" s="135">
        <v>0</v>
      </c>
      <c r="K28" s="414">
        <f>(J28+J29+J30)/3</f>
        <v>0</v>
      </c>
      <c r="L28" s="458">
        <f>(K28+K31)/2</f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202">
        <v>0</v>
      </c>
      <c r="I29" s="202">
        <v>0</v>
      </c>
      <c r="J29" s="135">
        <v>0</v>
      </c>
      <c r="K29" s="415"/>
      <c r="L29" s="459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202">
        <v>0</v>
      </c>
      <c r="I30" s="202">
        <v>0</v>
      </c>
      <c r="J30" s="135">
        <v>0</v>
      </c>
      <c r="K30" s="416"/>
      <c r="L30" s="459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189">
        <v>0</v>
      </c>
      <c r="I31" s="189">
        <v>0</v>
      </c>
      <c r="J31" s="135">
        <v>0</v>
      </c>
      <c r="K31" s="135">
        <f>J31</f>
        <v>0</v>
      </c>
      <c r="L31" s="460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204">
        <v>10</v>
      </c>
      <c r="I32" s="204">
        <v>8.1077836094816647</v>
      </c>
      <c r="J32" s="150">
        <v>100</v>
      </c>
      <c r="K32" s="427">
        <f>(J32+J33+J34)/3</f>
        <v>100</v>
      </c>
      <c r="L32" s="430">
        <f>(K32+K35)/2</f>
        <v>100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204">
        <v>100</v>
      </c>
      <c r="I33" s="204">
        <v>100</v>
      </c>
      <c r="J33" s="150"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204">
        <v>70</v>
      </c>
      <c r="I34" s="204">
        <v>72.09</v>
      </c>
      <c r="J34" s="150">
        <v>100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179">
        <v>244</v>
      </c>
      <c r="I35" s="179">
        <v>246</v>
      </c>
      <c r="J35" s="150">
        <v>100</v>
      </c>
      <c r="K35" s="150">
        <f>J35</f>
        <v>100</v>
      </c>
      <c r="L35" s="433"/>
      <c r="M35" s="442"/>
      <c r="N35" s="436"/>
    </row>
    <row r="36" spans="1:14" ht="81.75" hidden="1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204">
        <v>0</v>
      </c>
      <c r="I36" s="204">
        <v>0</v>
      </c>
      <c r="J36" s="150">
        <v>0</v>
      </c>
      <c r="K36" s="427">
        <f>(J36+J37+J38)/3</f>
        <v>0</v>
      </c>
      <c r="L36" s="430">
        <f>(K36+K39)/2</f>
        <v>0</v>
      </c>
      <c r="M36" s="442"/>
      <c r="N36" s="434"/>
    </row>
    <row r="37" spans="1:14" ht="81.75" hidden="1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204">
        <v>0</v>
      </c>
      <c r="I37" s="204">
        <v>0</v>
      </c>
      <c r="J37" s="150">
        <v>0</v>
      </c>
      <c r="K37" s="468"/>
      <c r="L37" s="432"/>
      <c r="M37" s="442"/>
      <c r="N37" s="435"/>
    </row>
    <row r="38" spans="1:14" ht="81.75" hidden="1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204">
        <v>0</v>
      </c>
      <c r="I38" s="204">
        <v>0</v>
      </c>
      <c r="J38" s="150">
        <v>0</v>
      </c>
      <c r="K38" s="469"/>
      <c r="L38" s="432"/>
      <c r="M38" s="442"/>
      <c r="N38" s="435"/>
    </row>
    <row r="39" spans="1:14" ht="81.75" hidden="1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179">
        <v>0</v>
      </c>
      <c r="I39" s="179">
        <v>0</v>
      </c>
      <c r="J39" s="150">
        <v>0</v>
      </c>
      <c r="K39" s="150">
        <f>J39</f>
        <v>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202">
        <v>0</v>
      </c>
      <c r="I40" s="202">
        <v>0</v>
      </c>
      <c r="J40" s="135">
        <v>0</v>
      </c>
      <c r="K40" s="414">
        <f>(J40+J41+J42)/3</f>
        <v>0</v>
      </c>
      <c r="L40" s="458">
        <f>(K40+K43)/2</f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202">
        <v>0</v>
      </c>
      <c r="I41" s="202">
        <v>0</v>
      </c>
      <c r="J41" s="135">
        <v>0</v>
      </c>
      <c r="K41" s="415"/>
      <c r="L41" s="459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202">
        <v>0</v>
      </c>
      <c r="I42" s="202">
        <v>0</v>
      </c>
      <c r="J42" s="135">
        <v>0</v>
      </c>
      <c r="K42" s="416"/>
      <c r="L42" s="459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89">
        <v>0</v>
      </c>
      <c r="I43" s="189">
        <v>0</v>
      </c>
      <c r="J43" s="135">
        <v>0</v>
      </c>
      <c r="K43" s="135">
        <f>J43</f>
        <v>0</v>
      </c>
      <c r="L43" s="460"/>
      <c r="M43" s="442"/>
      <c r="N43" s="422"/>
    </row>
    <row r="44" spans="1:14" ht="81.75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204">
        <v>9.9794238683127574</v>
      </c>
      <c r="I44" s="204">
        <v>21.92982456140351</v>
      </c>
      <c r="J44" s="150">
        <v>45.506172839506171</v>
      </c>
      <c r="K44" s="427">
        <f>(J44+J45+J46)/3</f>
        <v>81.835390946502059</v>
      </c>
      <c r="L44" s="430">
        <f>(K44+K47)/2</f>
        <v>90.91769547325103</v>
      </c>
      <c r="M44" s="442"/>
      <c r="N44" s="434"/>
    </row>
    <row r="45" spans="1:14" ht="81.75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204">
        <v>100</v>
      </c>
      <c r="I45" s="204">
        <v>100</v>
      </c>
      <c r="J45" s="150">
        <v>100</v>
      </c>
      <c r="K45" s="468"/>
      <c r="L45" s="432"/>
      <c r="M45" s="442"/>
      <c r="N45" s="435"/>
    </row>
    <row r="46" spans="1:14" ht="81.75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204">
        <v>70</v>
      </c>
      <c r="I46" s="204">
        <v>83.33</v>
      </c>
      <c r="J46" s="150">
        <v>100</v>
      </c>
      <c r="K46" s="469"/>
      <c r="L46" s="432"/>
      <c r="M46" s="442"/>
      <c r="N46" s="435"/>
    </row>
    <row r="47" spans="1:14" ht="81.75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79">
        <v>3</v>
      </c>
      <c r="I47" s="179">
        <v>3</v>
      </c>
      <c r="J47" s="150">
        <v>100</v>
      </c>
      <c r="K47" s="150">
        <f>J47</f>
        <v>100</v>
      </c>
      <c r="L47" s="433"/>
      <c r="M47" s="442"/>
      <c r="N47" s="436"/>
    </row>
    <row r="48" spans="1:14" ht="81.75" hidden="1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204">
        <v>0</v>
      </c>
      <c r="I48" s="204">
        <v>0</v>
      </c>
      <c r="J48" s="150">
        <v>0</v>
      </c>
      <c r="K48" s="427">
        <f>(J48+J49+J50)/3</f>
        <v>0</v>
      </c>
      <c r="L48" s="430">
        <f>(K48+K51)/2</f>
        <v>0</v>
      </c>
      <c r="M48" s="442"/>
      <c r="N48" s="155"/>
    </row>
    <row r="49" spans="1:14" ht="81.75" hidden="1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204">
        <v>0</v>
      </c>
      <c r="I49" s="204">
        <v>0</v>
      </c>
      <c r="J49" s="150">
        <v>0</v>
      </c>
      <c r="K49" s="468"/>
      <c r="L49" s="432"/>
      <c r="M49" s="442"/>
      <c r="N49" s="155"/>
    </row>
    <row r="50" spans="1:14" ht="81.75" hidden="1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204">
        <v>0</v>
      </c>
      <c r="I50" s="204">
        <v>0</v>
      </c>
      <c r="J50" s="150">
        <v>0</v>
      </c>
      <c r="K50" s="469"/>
      <c r="L50" s="432"/>
      <c r="M50" s="442"/>
      <c r="N50" s="155"/>
    </row>
    <row r="51" spans="1:14" ht="81.75" hidden="1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179">
        <v>0</v>
      </c>
      <c r="I51" s="179">
        <v>0</v>
      </c>
      <c r="J51" s="150">
        <v>0</v>
      </c>
      <c r="K51" s="150">
        <f>J51</f>
        <v>0</v>
      </c>
      <c r="L51" s="433"/>
      <c r="M51" s="442"/>
      <c r="N51" s="157"/>
    </row>
    <row r="52" spans="1:14" ht="81.75" hidden="1" customHeight="1" x14ac:dyDescent="0.25">
      <c r="A52" s="442"/>
      <c r="B52" s="137"/>
      <c r="C52" s="437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202">
        <v>0</v>
      </c>
      <c r="I52" s="202">
        <v>0</v>
      </c>
      <c r="J52" s="135">
        <v>0</v>
      </c>
      <c r="K52" s="414">
        <f>(J52+J53+J54)/3</f>
        <v>0</v>
      </c>
      <c r="L52" s="458">
        <f>(K52+K55)/2</f>
        <v>0</v>
      </c>
      <c r="M52" s="442"/>
      <c r="N52" s="136"/>
    </row>
    <row r="53" spans="1:14" ht="81.75" hidden="1" customHeight="1" x14ac:dyDescent="0.25">
      <c r="A53" s="442"/>
      <c r="B53" s="137"/>
      <c r="C53" s="438"/>
      <c r="D53" s="445"/>
      <c r="E53" s="126" t="s">
        <v>18</v>
      </c>
      <c r="F53" s="138" t="s">
        <v>153</v>
      </c>
      <c r="G53" s="126" t="s">
        <v>20</v>
      </c>
      <c r="H53" s="202">
        <v>0</v>
      </c>
      <c r="I53" s="202">
        <v>0</v>
      </c>
      <c r="J53" s="135">
        <v>0</v>
      </c>
      <c r="K53" s="415"/>
      <c r="L53" s="459"/>
      <c r="M53" s="442"/>
      <c r="N53" s="136"/>
    </row>
    <row r="54" spans="1:14" ht="81.75" hidden="1" customHeight="1" x14ac:dyDescent="0.25">
      <c r="A54" s="442"/>
      <c r="B54" s="137"/>
      <c r="C54" s="439"/>
      <c r="D54" s="447"/>
      <c r="E54" s="139" t="s">
        <v>18</v>
      </c>
      <c r="F54" s="140" t="s">
        <v>154</v>
      </c>
      <c r="G54" s="139" t="s">
        <v>20</v>
      </c>
      <c r="H54" s="202">
        <v>0</v>
      </c>
      <c r="I54" s="202">
        <v>0</v>
      </c>
      <c r="J54" s="135">
        <v>0</v>
      </c>
      <c r="K54" s="416"/>
      <c r="L54" s="459"/>
      <c r="M54" s="442"/>
      <c r="N54" s="136"/>
    </row>
    <row r="55" spans="1:14" ht="81.75" hidden="1" customHeight="1" x14ac:dyDescent="0.25">
      <c r="A55" s="442"/>
      <c r="B55" s="137"/>
      <c r="C55" s="438"/>
      <c r="D55" s="445"/>
      <c r="E55" s="126" t="s">
        <v>24</v>
      </c>
      <c r="F55" s="141" t="s">
        <v>155</v>
      </c>
      <c r="G55" s="126" t="s">
        <v>156</v>
      </c>
      <c r="H55" s="189">
        <v>0</v>
      </c>
      <c r="I55" s="189">
        <v>0</v>
      </c>
      <c r="J55" s="135">
        <v>0</v>
      </c>
      <c r="K55" s="135">
        <f>J55</f>
        <v>0</v>
      </c>
      <c r="L55" s="460"/>
      <c r="M55" s="442"/>
      <c r="N55" s="135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202">
        <v>0</v>
      </c>
      <c r="I56" s="202">
        <v>0</v>
      </c>
      <c r="J56" s="135">
        <v>0</v>
      </c>
      <c r="K56" s="414">
        <f>(J56+J57+J58)/3</f>
        <v>0</v>
      </c>
      <c r="L56" s="458">
        <f>(K56+K59)/2</f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202">
        <v>0</v>
      </c>
      <c r="I57" s="202">
        <v>0</v>
      </c>
      <c r="J57" s="135">
        <v>0</v>
      </c>
      <c r="K57" s="415"/>
      <c r="L57" s="459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202">
        <v>0</v>
      </c>
      <c r="I58" s="202">
        <v>0</v>
      </c>
      <c r="J58" s="135">
        <v>0</v>
      </c>
      <c r="K58" s="416"/>
      <c r="L58" s="459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189">
        <v>0</v>
      </c>
      <c r="I59" s="189">
        <v>0</v>
      </c>
      <c r="J59" s="135">
        <v>0</v>
      </c>
      <c r="K59" s="135">
        <f>J59</f>
        <v>0</v>
      </c>
      <c r="L59" s="460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202">
        <v>0</v>
      </c>
      <c r="I60" s="202">
        <v>0</v>
      </c>
      <c r="J60" s="135">
        <v>0</v>
      </c>
      <c r="K60" s="414">
        <f>(J60+J61+J62)/3</f>
        <v>0</v>
      </c>
      <c r="L60" s="458">
        <f>(K60+K63)/2</f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202">
        <v>0</v>
      </c>
      <c r="I61" s="202">
        <v>0</v>
      </c>
      <c r="J61" s="135">
        <v>0</v>
      </c>
      <c r="K61" s="415"/>
      <c r="L61" s="459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202">
        <v>0</v>
      </c>
      <c r="I62" s="202">
        <v>0</v>
      </c>
      <c r="J62" s="135">
        <v>0</v>
      </c>
      <c r="K62" s="416"/>
      <c r="L62" s="459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189">
        <v>0</v>
      </c>
      <c r="I63" s="189">
        <v>0</v>
      </c>
      <c r="J63" s="135">
        <v>0</v>
      </c>
      <c r="K63" s="135">
        <f>J63</f>
        <v>0</v>
      </c>
      <c r="L63" s="460"/>
      <c r="M63" s="442"/>
      <c r="N63" s="135"/>
    </row>
    <row r="64" spans="1:14" ht="81.75" hidden="1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204">
        <v>0</v>
      </c>
      <c r="I64" s="204">
        <v>0</v>
      </c>
      <c r="J64" s="150">
        <v>0</v>
      </c>
      <c r="K64" s="427">
        <f>(J64+J65+J66)/3</f>
        <v>0</v>
      </c>
      <c r="L64" s="430">
        <f>(K64+K67)/2</f>
        <v>0</v>
      </c>
      <c r="M64" s="442"/>
      <c r="N64" s="434"/>
    </row>
    <row r="65" spans="1:14" ht="81.75" hidden="1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204">
        <v>0</v>
      </c>
      <c r="I65" s="204">
        <v>0</v>
      </c>
      <c r="J65" s="150">
        <v>0</v>
      </c>
      <c r="K65" s="468"/>
      <c r="L65" s="432"/>
      <c r="M65" s="442"/>
      <c r="N65" s="435"/>
    </row>
    <row r="66" spans="1:14" ht="81.75" hidden="1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204">
        <v>0</v>
      </c>
      <c r="I66" s="204">
        <v>0</v>
      </c>
      <c r="J66" s="150">
        <v>0</v>
      </c>
      <c r="K66" s="469"/>
      <c r="L66" s="432"/>
      <c r="M66" s="442"/>
      <c r="N66" s="435"/>
    </row>
    <row r="67" spans="1:14" ht="81.75" hidden="1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179">
        <v>0</v>
      </c>
      <c r="I67" s="179">
        <v>0</v>
      </c>
      <c r="J67" s="150">
        <v>0</v>
      </c>
      <c r="K67" s="150">
        <f>J67</f>
        <v>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202">
        <v>0</v>
      </c>
      <c r="I68" s="202">
        <v>0</v>
      </c>
      <c r="J68" s="135">
        <v>0</v>
      </c>
      <c r="K68" s="414">
        <f>(J68+J69+J70)/3</f>
        <v>0</v>
      </c>
      <c r="L68" s="458">
        <f>(K68+K71)/2</f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202">
        <v>0</v>
      </c>
      <c r="I69" s="202">
        <v>0</v>
      </c>
      <c r="J69" s="135">
        <v>0</v>
      </c>
      <c r="K69" s="415"/>
      <c r="L69" s="459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202">
        <v>0</v>
      </c>
      <c r="I70" s="202">
        <v>0</v>
      </c>
      <c r="J70" s="135">
        <v>0</v>
      </c>
      <c r="K70" s="416"/>
      <c r="L70" s="459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189">
        <v>0</v>
      </c>
      <c r="I71" s="189">
        <v>0</v>
      </c>
      <c r="J71" s="135">
        <v>0</v>
      </c>
      <c r="K71" s="135">
        <f>J71</f>
        <v>0</v>
      </c>
      <c r="L71" s="460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202">
        <v>0</v>
      </c>
      <c r="I72" s="202">
        <v>0</v>
      </c>
      <c r="J72" s="135">
        <v>0</v>
      </c>
      <c r="K72" s="414">
        <f>(J72+J73+J74)/3</f>
        <v>0</v>
      </c>
      <c r="L72" s="458">
        <f>(K72+K75)/2</f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202">
        <v>0</v>
      </c>
      <c r="I73" s="202">
        <v>0</v>
      </c>
      <c r="J73" s="135">
        <v>0</v>
      </c>
      <c r="K73" s="415"/>
      <c r="L73" s="459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202">
        <v>0</v>
      </c>
      <c r="I74" s="202">
        <v>0</v>
      </c>
      <c r="J74" s="135">
        <v>0</v>
      </c>
      <c r="K74" s="416"/>
      <c r="L74" s="459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189">
        <v>0</v>
      </c>
      <c r="I75" s="189">
        <v>0</v>
      </c>
      <c r="J75" s="135">
        <v>0</v>
      </c>
      <c r="K75" s="135">
        <f>J75</f>
        <v>0</v>
      </c>
      <c r="L75" s="460"/>
      <c r="M75" s="442"/>
      <c r="N75" s="135"/>
    </row>
    <row r="76" spans="1:14" ht="81.75" hidden="1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204">
        <v>0</v>
      </c>
      <c r="I76" s="204">
        <v>0</v>
      </c>
      <c r="J76" s="150">
        <v>0</v>
      </c>
      <c r="K76" s="427">
        <f>(J76+J77+J78)/3</f>
        <v>0</v>
      </c>
      <c r="L76" s="430">
        <f>(K76+K79)/2</f>
        <v>0</v>
      </c>
      <c r="M76" s="442"/>
      <c r="N76" s="155"/>
    </row>
    <row r="77" spans="1:14" ht="81.75" hidden="1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204">
        <v>0</v>
      </c>
      <c r="I77" s="204">
        <v>0</v>
      </c>
      <c r="J77" s="150">
        <v>0</v>
      </c>
      <c r="K77" s="468"/>
      <c r="L77" s="432"/>
      <c r="M77" s="442"/>
      <c r="N77" s="155"/>
    </row>
    <row r="78" spans="1:14" ht="81.75" hidden="1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204">
        <v>0</v>
      </c>
      <c r="I78" s="204">
        <v>0</v>
      </c>
      <c r="J78" s="150">
        <v>0</v>
      </c>
      <c r="K78" s="469"/>
      <c r="L78" s="432"/>
      <c r="M78" s="442"/>
      <c r="N78" s="155"/>
    </row>
    <row r="79" spans="1:14" ht="81.75" hidden="1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179">
        <v>0</v>
      </c>
      <c r="I79" s="179">
        <v>0</v>
      </c>
      <c r="J79" s="150">
        <v>0</v>
      </c>
      <c r="K79" s="150">
        <f>J79</f>
        <v>0</v>
      </c>
      <c r="L79" s="433"/>
      <c r="M79" s="442"/>
      <c r="N79" s="157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204">
        <v>10.001966776809173</v>
      </c>
      <c r="I80" s="204">
        <v>8.1701517588642556</v>
      </c>
      <c r="J80" s="150">
        <v>100</v>
      </c>
      <c r="K80" s="427">
        <f>(J80+J81+J82)/3</f>
        <v>100</v>
      </c>
      <c r="L80" s="430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204">
        <v>100</v>
      </c>
      <c r="I81" s="204">
        <v>100</v>
      </c>
      <c r="J81" s="150"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204">
        <v>100</v>
      </c>
      <c r="I82" s="204">
        <v>100</v>
      </c>
      <c r="J82" s="150"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179">
        <v>239</v>
      </c>
      <c r="I83" s="179">
        <v>241</v>
      </c>
      <c r="J83" s="150">
        <v>100</v>
      </c>
      <c r="K83" s="150">
        <f>J83</f>
        <v>100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202">
        <v>0</v>
      </c>
      <c r="I84" s="202">
        <v>0</v>
      </c>
      <c r="J84" s="135">
        <v>0</v>
      </c>
      <c r="K84" s="414">
        <f>(J84+J85+J86)/3</f>
        <v>0</v>
      </c>
      <c r="L84" s="458">
        <f>(K84+K87)/2</f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202">
        <v>0</v>
      </c>
      <c r="I85" s="202">
        <v>0</v>
      </c>
      <c r="J85" s="135">
        <v>0</v>
      </c>
      <c r="K85" s="415"/>
      <c r="L85" s="459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202">
        <v>0</v>
      </c>
      <c r="I86" s="202">
        <v>0</v>
      </c>
      <c r="J86" s="135">
        <v>0</v>
      </c>
      <c r="K86" s="416"/>
      <c r="L86" s="459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189">
        <v>0</v>
      </c>
      <c r="I87" s="189">
        <v>0</v>
      </c>
      <c r="J87" s="135">
        <v>0</v>
      </c>
      <c r="K87" s="135">
        <f>J87</f>
        <v>0</v>
      </c>
      <c r="L87" s="460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202">
        <v>0</v>
      </c>
      <c r="I88" s="202">
        <v>0</v>
      </c>
      <c r="J88" s="135">
        <v>0</v>
      </c>
      <c r="K88" s="414">
        <f>(J88+J89+J90)/3</f>
        <v>0</v>
      </c>
      <c r="L88" s="458">
        <f>(K88+K91)/2</f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202">
        <v>0</v>
      </c>
      <c r="I89" s="202">
        <v>0</v>
      </c>
      <c r="J89" s="135">
        <v>0</v>
      </c>
      <c r="K89" s="415"/>
      <c r="L89" s="459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202">
        <v>0</v>
      </c>
      <c r="I90" s="202">
        <v>0</v>
      </c>
      <c r="J90" s="135">
        <v>0</v>
      </c>
      <c r="K90" s="416"/>
      <c r="L90" s="459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189">
        <v>0</v>
      </c>
      <c r="I91" s="189">
        <v>0</v>
      </c>
      <c r="J91" s="135">
        <v>0</v>
      </c>
      <c r="K91" s="135">
        <f>J91</f>
        <v>0</v>
      </c>
      <c r="L91" s="460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202">
        <v>0</v>
      </c>
      <c r="I92" s="202">
        <v>0</v>
      </c>
      <c r="J92" s="135">
        <v>0</v>
      </c>
      <c r="K92" s="414">
        <f>(J92+J93+J94)/3</f>
        <v>0</v>
      </c>
      <c r="L92" s="458">
        <f>(K92+K95)/2</f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202">
        <v>0</v>
      </c>
      <c r="I93" s="202">
        <v>0</v>
      </c>
      <c r="J93" s="135">
        <v>0</v>
      </c>
      <c r="K93" s="415"/>
      <c r="L93" s="459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202">
        <v>0</v>
      </c>
      <c r="I94" s="202">
        <v>0</v>
      </c>
      <c r="J94" s="135">
        <v>0</v>
      </c>
      <c r="K94" s="416"/>
      <c r="L94" s="459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189">
        <v>0</v>
      </c>
      <c r="I95" s="189">
        <v>0</v>
      </c>
      <c r="J95" s="135">
        <v>0</v>
      </c>
      <c r="K95" s="135">
        <f>J95</f>
        <v>0</v>
      </c>
      <c r="L95" s="460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202">
        <v>0</v>
      </c>
      <c r="I96" s="202">
        <v>0</v>
      </c>
      <c r="J96" s="135">
        <v>0</v>
      </c>
      <c r="K96" s="414">
        <f>(J96+J97+J98)/3</f>
        <v>0</v>
      </c>
      <c r="L96" s="458">
        <f>(K96+K99)/2</f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202">
        <v>0</v>
      </c>
      <c r="I97" s="202">
        <v>0</v>
      </c>
      <c r="J97" s="135">
        <v>0</v>
      </c>
      <c r="K97" s="415"/>
      <c r="L97" s="459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202">
        <v>0</v>
      </c>
      <c r="I98" s="202">
        <v>0</v>
      </c>
      <c r="J98" s="135">
        <v>0</v>
      </c>
      <c r="K98" s="416"/>
      <c r="L98" s="459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189">
        <v>0</v>
      </c>
      <c r="I99" s="189">
        <v>0</v>
      </c>
      <c r="J99" s="135">
        <v>0</v>
      </c>
      <c r="K99" s="135">
        <f>J99</f>
        <v>0</v>
      </c>
      <c r="L99" s="460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204">
        <v>0</v>
      </c>
      <c r="I100" s="204">
        <v>0</v>
      </c>
      <c r="J100" s="150">
        <v>0</v>
      </c>
      <c r="K100" s="427">
        <f>(J100+J101+J102)/3</f>
        <v>0</v>
      </c>
      <c r="L100" s="430">
        <f>(K100+K103)/2</f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204">
        <v>0</v>
      </c>
      <c r="I101" s="204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204">
        <v>0</v>
      </c>
      <c r="I102" s="204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79">
        <v>0</v>
      </c>
      <c r="I103" s="179">
        <v>0</v>
      </c>
      <c r="J103" s="150">
        <v>0</v>
      </c>
      <c r="K103" s="150">
        <f>J103</f>
        <v>0</v>
      </c>
      <c r="L103" s="433"/>
      <c r="M103" s="442"/>
      <c r="N103" s="436"/>
    </row>
    <row r="104" spans="1:14" ht="81.75" hidden="1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204">
        <v>0</v>
      </c>
      <c r="I104" s="204">
        <v>0</v>
      </c>
      <c r="J104" s="150">
        <v>0</v>
      </c>
      <c r="K104" s="427">
        <f>(J104+J105+J106)/3</f>
        <v>0</v>
      </c>
      <c r="L104" s="430">
        <f>(K104+K107)/2</f>
        <v>0</v>
      </c>
      <c r="M104" s="442"/>
      <c r="N104" s="434"/>
    </row>
    <row r="105" spans="1:14" ht="81.75" hidden="1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204">
        <v>0</v>
      </c>
      <c r="I105" s="204">
        <v>0</v>
      </c>
      <c r="J105" s="150">
        <v>0</v>
      </c>
      <c r="K105" s="468"/>
      <c r="L105" s="432"/>
      <c r="M105" s="442"/>
      <c r="N105" s="435"/>
    </row>
    <row r="106" spans="1:14" ht="81.75" hidden="1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204">
        <v>0</v>
      </c>
      <c r="I106" s="204">
        <v>0</v>
      </c>
      <c r="J106" s="150">
        <v>0</v>
      </c>
      <c r="K106" s="469"/>
      <c r="L106" s="432"/>
      <c r="M106" s="442"/>
      <c r="N106" s="435"/>
    </row>
    <row r="107" spans="1:14" ht="81.75" hidden="1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179">
        <v>0</v>
      </c>
      <c r="I107" s="179">
        <v>0</v>
      </c>
      <c r="J107" s="150">
        <v>0</v>
      </c>
      <c r="K107" s="150">
        <f>J107</f>
        <v>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204">
        <v>10</v>
      </c>
      <c r="I108" s="204">
        <v>15.360983102918588</v>
      </c>
      <c r="J108" s="150">
        <v>65.099999999999994</v>
      </c>
      <c r="K108" s="427">
        <f>(J108+J109+J110)/3</f>
        <v>88.366666666666674</v>
      </c>
      <c r="L108" s="430">
        <f>(K108+K111)/2</f>
        <v>94.183333333333337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204">
        <v>100</v>
      </c>
      <c r="I109" s="204">
        <v>100</v>
      </c>
      <c r="J109" s="150"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204">
        <v>100</v>
      </c>
      <c r="I110" s="204">
        <v>100</v>
      </c>
      <c r="J110" s="150"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179">
        <v>3</v>
      </c>
      <c r="I111" s="179">
        <v>3</v>
      </c>
      <c r="J111" s="150">
        <v>100</v>
      </c>
      <c r="K111" s="150">
        <f>J111</f>
        <v>100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204">
        <v>10.004279930595718</v>
      </c>
      <c r="I112" s="204">
        <v>4.6341986698133439</v>
      </c>
      <c r="J112" s="157"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204">
        <v>100</v>
      </c>
      <c r="I113" s="204">
        <v>100</v>
      </c>
      <c r="J113" s="157"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204">
        <v>100</v>
      </c>
      <c r="I114" s="204">
        <v>100</v>
      </c>
      <c r="J114" s="157"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179">
        <v>5</v>
      </c>
      <c r="I115" s="179">
        <v>5</v>
      </c>
      <c r="J115" s="157"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202">
        <v>0</v>
      </c>
      <c r="I116" s="202">
        <v>0</v>
      </c>
      <c r="J116" s="135">
        <v>0</v>
      </c>
      <c r="K116" s="414">
        <f>(J116+J117+J118)/3</f>
        <v>0</v>
      </c>
      <c r="L116" s="458">
        <f>(K116+K119)/2</f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202">
        <v>0</v>
      </c>
      <c r="I117" s="202">
        <v>0</v>
      </c>
      <c r="J117" s="135">
        <v>0</v>
      </c>
      <c r="K117" s="415"/>
      <c r="L117" s="459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202">
        <v>0</v>
      </c>
      <c r="I118" s="202">
        <v>0</v>
      </c>
      <c r="J118" s="135">
        <v>0</v>
      </c>
      <c r="K118" s="416"/>
      <c r="L118" s="459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189">
        <v>0</v>
      </c>
      <c r="I119" s="189">
        <v>0</v>
      </c>
      <c r="J119" s="135">
        <v>0</v>
      </c>
      <c r="K119" s="135">
        <f>J119</f>
        <v>0</v>
      </c>
      <c r="L119" s="460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  <c r="H120" s="169"/>
      <c r="I120" s="169"/>
    </row>
    <row r="121" spans="1:14" ht="36" hidden="1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214">
        <v>0</v>
      </c>
      <c r="I121" s="214">
        <v>0</v>
      </c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166"/>
      <c r="I122" s="166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B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7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38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C56:C59"/>
    <mergeCell ref="D56:D59"/>
    <mergeCell ref="K56:K58"/>
    <mergeCell ref="L56:L59"/>
    <mergeCell ref="C76:C79"/>
    <mergeCell ref="D76:D79"/>
    <mergeCell ref="K76:K78"/>
    <mergeCell ref="L76:L79"/>
    <mergeCell ref="C80:C83"/>
    <mergeCell ref="D80:D83"/>
    <mergeCell ref="K80:K82"/>
    <mergeCell ref="L80:L83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88:C91"/>
    <mergeCell ref="D88:D91"/>
    <mergeCell ref="K88:K90"/>
    <mergeCell ref="L88:L91"/>
    <mergeCell ref="C92:C95"/>
    <mergeCell ref="D92:D95"/>
    <mergeCell ref="K92:K94"/>
    <mergeCell ref="L92:L95"/>
    <mergeCell ref="N80:N83"/>
    <mergeCell ref="C84:C87"/>
    <mergeCell ref="D84:D87"/>
    <mergeCell ref="K84:K86"/>
    <mergeCell ref="L84:L87"/>
    <mergeCell ref="N84:N87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C108:C111"/>
    <mergeCell ref="D108:D111"/>
    <mergeCell ref="K108:K110"/>
    <mergeCell ref="L108:L111"/>
    <mergeCell ref="N108:N111"/>
    <mergeCell ref="B120:C120"/>
    <mergeCell ref="A121:C121"/>
    <mergeCell ref="C112:C115"/>
    <mergeCell ref="D112:D115"/>
    <mergeCell ref="K112:K114"/>
    <mergeCell ref="L112:L115"/>
    <mergeCell ref="N112:N115"/>
    <mergeCell ref="C116:C119"/>
    <mergeCell ref="D116:D119"/>
    <mergeCell ref="K116:K118"/>
    <mergeCell ref="L116:L119"/>
    <mergeCell ref="N116:N119"/>
  </mergeCells>
  <pageMargins left="0.75" right="0.75" top="1" bottom="1" header="0.5" footer="0.5"/>
  <pageSetup paperSize="9" scale="2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N131"/>
  <sheetViews>
    <sheetView view="pageBreakPreview" zoomScale="70" zoomScaleNormal="55" zoomScaleSheetLayoutView="70" workbookViewId="0">
      <selection sqref="A1:N1"/>
    </sheetView>
  </sheetViews>
  <sheetFormatPr defaultRowHeight="12.75" x14ac:dyDescent="0.2"/>
  <cols>
    <col min="1" max="2" width="19.140625" style="124" customWidth="1"/>
    <col min="3" max="3" width="43.42578125" style="124" customWidth="1"/>
    <col min="4" max="4" width="10.140625" style="124" customWidth="1"/>
    <col min="5" max="5" width="17.85546875" style="124" customWidth="1"/>
    <col min="6" max="6" width="56.7109375" style="124" customWidth="1"/>
    <col min="7" max="7" width="12.140625" style="149" customWidth="1"/>
    <col min="8" max="8" width="14.28515625" style="124" customWidth="1"/>
    <col min="9" max="9" width="15.42578125" style="124" customWidth="1"/>
    <col min="10" max="10" width="14" style="124" customWidth="1"/>
    <col min="11" max="11" width="14.28515625" style="124" customWidth="1"/>
    <col min="12" max="12" width="15.5703125" style="124" customWidth="1"/>
    <col min="13" max="13" width="14.5703125" style="124" customWidth="1"/>
    <col min="14" max="14" width="26.85546875" style="124" customWidth="1"/>
    <col min="15" max="16384" width="9.140625" style="124"/>
  </cols>
  <sheetData>
    <row r="1" spans="1:14" ht="30" customHeight="1" x14ac:dyDescent="0.2">
      <c r="A1" s="441" t="s">
        <v>230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7" t="s">
        <v>7</v>
      </c>
      <c r="I2" s="127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ht="24" customHeight="1" x14ac:dyDescent="0.25">
      <c r="A3" s="129">
        <v>1</v>
      </c>
      <c r="B3" s="129"/>
      <c r="C3" s="129">
        <v>2</v>
      </c>
      <c r="D3" s="129">
        <v>3</v>
      </c>
      <c r="E3" s="129">
        <v>4</v>
      </c>
      <c r="F3" s="129">
        <v>5</v>
      </c>
      <c r="G3" s="129">
        <v>6</v>
      </c>
      <c r="H3" s="130">
        <v>7</v>
      </c>
      <c r="I3" s="129">
        <v>8</v>
      </c>
      <c r="J3" s="129">
        <v>9</v>
      </c>
      <c r="K3" s="129">
        <v>10</v>
      </c>
      <c r="L3" s="129">
        <v>11</v>
      </c>
      <c r="M3" s="129">
        <v>12</v>
      </c>
      <c r="N3" s="130">
        <v>13</v>
      </c>
    </row>
    <row r="4" spans="1:14" ht="75" hidden="1" customHeight="1" x14ac:dyDescent="0.25">
      <c r="A4" s="424" t="s">
        <v>283</v>
      </c>
      <c r="B4" s="131"/>
      <c r="C4" s="443" t="s">
        <v>232</v>
      </c>
      <c r="D4" s="444" t="s">
        <v>17</v>
      </c>
      <c r="E4" s="132" t="s">
        <v>18</v>
      </c>
      <c r="F4" s="133" t="s">
        <v>152</v>
      </c>
      <c r="G4" s="132" t="s">
        <v>20</v>
      </c>
      <c r="H4" s="134">
        <v>0</v>
      </c>
      <c r="I4" s="134">
        <v>0</v>
      </c>
      <c r="J4" s="135">
        <v>0</v>
      </c>
      <c r="K4" s="414">
        <v>0</v>
      </c>
      <c r="L4" s="452">
        <v>0</v>
      </c>
      <c r="M4" s="424" t="s">
        <v>21</v>
      </c>
      <c r="N4" s="136"/>
    </row>
    <row r="5" spans="1:14" ht="66" hidden="1" customHeight="1" x14ac:dyDescent="0.25">
      <c r="A5" s="442"/>
      <c r="B5" s="137"/>
      <c r="C5" s="438"/>
      <c r="D5" s="445"/>
      <c r="E5" s="126" t="s">
        <v>18</v>
      </c>
      <c r="F5" s="138" t="s">
        <v>153</v>
      </c>
      <c r="G5" s="126" t="s">
        <v>20</v>
      </c>
      <c r="H5" s="134">
        <v>0</v>
      </c>
      <c r="I5" s="134">
        <v>0</v>
      </c>
      <c r="J5" s="135">
        <v>0</v>
      </c>
      <c r="K5" s="415"/>
      <c r="L5" s="453"/>
      <c r="M5" s="442"/>
      <c r="N5" s="136"/>
    </row>
    <row r="6" spans="1:14" ht="89.25" hidden="1" customHeight="1" x14ac:dyDescent="0.25">
      <c r="A6" s="442"/>
      <c r="B6" s="137"/>
      <c r="C6" s="439"/>
      <c r="D6" s="447"/>
      <c r="E6" s="139" t="s">
        <v>18</v>
      </c>
      <c r="F6" s="140" t="s">
        <v>154</v>
      </c>
      <c r="G6" s="139" t="s">
        <v>20</v>
      </c>
      <c r="H6" s="134">
        <v>0</v>
      </c>
      <c r="I6" s="134">
        <v>0</v>
      </c>
      <c r="J6" s="135">
        <v>0</v>
      </c>
      <c r="K6" s="416"/>
      <c r="L6" s="453"/>
      <c r="M6" s="442"/>
      <c r="N6" s="136"/>
    </row>
    <row r="7" spans="1:14" ht="33" hidden="1" customHeight="1" x14ac:dyDescent="0.25">
      <c r="A7" s="442"/>
      <c r="B7" s="137"/>
      <c r="C7" s="438"/>
      <c r="D7" s="445"/>
      <c r="E7" s="126" t="s">
        <v>24</v>
      </c>
      <c r="F7" s="141" t="s">
        <v>155</v>
      </c>
      <c r="G7" s="126" t="s">
        <v>156</v>
      </c>
      <c r="H7" s="207">
        <v>0</v>
      </c>
      <c r="I7" s="207">
        <v>0</v>
      </c>
      <c r="J7" s="135">
        <v>0</v>
      </c>
      <c r="K7" s="135">
        <f>J7</f>
        <v>0</v>
      </c>
      <c r="L7" s="454"/>
      <c r="M7" s="442"/>
      <c r="N7" s="135"/>
    </row>
    <row r="8" spans="1:14" ht="81.75" customHeight="1" x14ac:dyDescent="0.25">
      <c r="A8" s="442"/>
      <c r="B8" s="144" t="s">
        <v>158</v>
      </c>
      <c r="C8" s="424" t="s">
        <v>233</v>
      </c>
      <c r="D8" s="448" t="s">
        <v>17</v>
      </c>
      <c r="E8" s="145" t="s">
        <v>18</v>
      </c>
      <c r="F8" s="146" t="s">
        <v>152</v>
      </c>
      <c r="G8" s="145" t="s">
        <v>20</v>
      </c>
      <c r="H8" s="147">
        <v>10</v>
      </c>
      <c r="I8" s="147">
        <v>4.3377674956622316</v>
      </c>
      <c r="J8" s="150">
        <v>100</v>
      </c>
      <c r="K8" s="427">
        <f>(J8+J9+J10)/3</f>
        <v>100</v>
      </c>
      <c r="L8" s="430">
        <f>(K8+K11)/2</f>
        <v>93.75</v>
      </c>
      <c r="M8" s="442"/>
      <c r="N8" s="434"/>
    </row>
    <row r="9" spans="1:14" ht="81.75" customHeight="1" x14ac:dyDescent="0.25">
      <c r="A9" s="442"/>
      <c r="B9" s="144"/>
      <c r="C9" s="425"/>
      <c r="D9" s="445"/>
      <c r="E9" s="126" t="s">
        <v>18</v>
      </c>
      <c r="F9" s="138" t="s">
        <v>153</v>
      </c>
      <c r="G9" s="126" t="s">
        <v>20</v>
      </c>
      <c r="H9" s="147">
        <v>100</v>
      </c>
      <c r="I9" s="147">
        <v>100</v>
      </c>
      <c r="J9" s="150">
        <v>100</v>
      </c>
      <c r="K9" s="468"/>
      <c r="L9" s="432"/>
      <c r="M9" s="442"/>
      <c r="N9" s="435"/>
    </row>
    <row r="10" spans="1:14" ht="81.75" customHeight="1" x14ac:dyDescent="0.25">
      <c r="A10" s="442"/>
      <c r="B10" s="144"/>
      <c r="C10" s="426"/>
      <c r="D10" s="447"/>
      <c r="E10" s="139" t="s">
        <v>18</v>
      </c>
      <c r="F10" s="140" t="s">
        <v>154</v>
      </c>
      <c r="G10" s="139" t="s">
        <v>20</v>
      </c>
      <c r="H10" s="147">
        <v>60</v>
      </c>
      <c r="I10" s="147">
        <v>63.89</v>
      </c>
      <c r="J10" s="150">
        <v>100</v>
      </c>
      <c r="K10" s="469"/>
      <c r="L10" s="432"/>
      <c r="M10" s="442"/>
      <c r="N10" s="435"/>
    </row>
    <row r="11" spans="1:14" ht="81.75" customHeight="1" x14ac:dyDescent="0.25">
      <c r="A11" s="442"/>
      <c r="B11" s="144"/>
      <c r="C11" s="425"/>
      <c r="D11" s="445"/>
      <c r="E11" s="126" t="s">
        <v>24</v>
      </c>
      <c r="F11" s="141" t="s">
        <v>155</v>
      </c>
      <c r="G11" s="126" t="s">
        <v>156</v>
      </c>
      <c r="H11" s="208">
        <v>8</v>
      </c>
      <c r="I11" s="208">
        <v>7</v>
      </c>
      <c r="J11" s="150">
        <v>87.5</v>
      </c>
      <c r="K11" s="150">
        <f>J11</f>
        <v>87.5</v>
      </c>
      <c r="L11" s="433"/>
      <c r="M11" s="442"/>
      <c r="N11" s="436"/>
    </row>
    <row r="12" spans="1:14" ht="81.75" hidden="1" customHeight="1" x14ac:dyDescent="0.25">
      <c r="A12" s="442"/>
      <c r="B12" s="137"/>
      <c r="C12" s="437" t="s">
        <v>234</v>
      </c>
      <c r="D12" s="448" t="s">
        <v>17</v>
      </c>
      <c r="E12" s="145" t="s">
        <v>18</v>
      </c>
      <c r="F12" s="146" t="s">
        <v>152</v>
      </c>
      <c r="G12" s="145" t="s">
        <v>20</v>
      </c>
      <c r="H12" s="134">
        <v>0</v>
      </c>
      <c r="I12" s="134">
        <v>0</v>
      </c>
      <c r="J12" s="135">
        <v>0</v>
      </c>
      <c r="K12" s="414">
        <v>0</v>
      </c>
      <c r="L12" s="452">
        <v>0</v>
      </c>
      <c r="M12" s="442"/>
      <c r="N12" s="136"/>
    </row>
    <row r="13" spans="1:14" ht="81.75" hidden="1" customHeight="1" x14ac:dyDescent="0.25">
      <c r="A13" s="442"/>
      <c r="B13" s="137"/>
      <c r="C13" s="438"/>
      <c r="D13" s="445"/>
      <c r="E13" s="126" t="s">
        <v>18</v>
      </c>
      <c r="F13" s="138" t="s">
        <v>153</v>
      </c>
      <c r="G13" s="126" t="s">
        <v>20</v>
      </c>
      <c r="H13" s="134">
        <v>0</v>
      </c>
      <c r="I13" s="134">
        <v>0</v>
      </c>
      <c r="J13" s="135">
        <v>0</v>
      </c>
      <c r="K13" s="415"/>
      <c r="L13" s="453"/>
      <c r="M13" s="442"/>
      <c r="N13" s="136"/>
    </row>
    <row r="14" spans="1:14" ht="81.75" hidden="1" customHeight="1" x14ac:dyDescent="0.25">
      <c r="A14" s="442"/>
      <c r="B14" s="137"/>
      <c r="C14" s="439"/>
      <c r="D14" s="447"/>
      <c r="E14" s="139" t="s">
        <v>18</v>
      </c>
      <c r="F14" s="140" t="s">
        <v>154</v>
      </c>
      <c r="G14" s="139" t="s">
        <v>20</v>
      </c>
      <c r="H14" s="134">
        <v>0</v>
      </c>
      <c r="I14" s="134">
        <v>0</v>
      </c>
      <c r="J14" s="135">
        <v>0</v>
      </c>
      <c r="K14" s="416"/>
      <c r="L14" s="453"/>
      <c r="M14" s="442"/>
      <c r="N14" s="136"/>
    </row>
    <row r="15" spans="1:14" ht="81.75" hidden="1" customHeight="1" x14ac:dyDescent="0.25">
      <c r="A15" s="442"/>
      <c r="B15" s="137"/>
      <c r="C15" s="438"/>
      <c r="D15" s="445"/>
      <c r="E15" s="126" t="s">
        <v>24</v>
      </c>
      <c r="F15" s="141" t="s">
        <v>155</v>
      </c>
      <c r="G15" s="126" t="s">
        <v>156</v>
      </c>
      <c r="H15" s="207">
        <v>0</v>
      </c>
      <c r="I15" s="207">
        <v>0</v>
      </c>
      <c r="J15" s="135">
        <v>0</v>
      </c>
      <c r="K15" s="135">
        <f>J15</f>
        <v>0</v>
      </c>
      <c r="L15" s="454"/>
      <c r="M15" s="442"/>
      <c r="N15" s="135"/>
    </row>
    <row r="16" spans="1:14" ht="81.75" hidden="1" customHeight="1" x14ac:dyDescent="0.25">
      <c r="A16" s="442"/>
      <c r="B16" s="137" t="s">
        <v>161</v>
      </c>
      <c r="C16" s="437" t="s">
        <v>235</v>
      </c>
      <c r="D16" s="448" t="s">
        <v>17</v>
      </c>
      <c r="E16" s="145" t="s">
        <v>18</v>
      </c>
      <c r="F16" s="146" t="s">
        <v>152</v>
      </c>
      <c r="G16" s="145" t="s">
        <v>20</v>
      </c>
      <c r="H16" s="134">
        <v>0</v>
      </c>
      <c r="I16" s="134">
        <v>0</v>
      </c>
      <c r="J16" s="135">
        <v>0</v>
      </c>
      <c r="K16" s="414">
        <v>0</v>
      </c>
      <c r="L16" s="452">
        <v>0</v>
      </c>
      <c r="M16" s="442"/>
      <c r="N16" s="420"/>
    </row>
    <row r="17" spans="1:14" ht="81.75" hidden="1" customHeight="1" x14ac:dyDescent="0.25">
      <c r="A17" s="442"/>
      <c r="B17" s="137"/>
      <c r="C17" s="438"/>
      <c r="D17" s="445"/>
      <c r="E17" s="126" t="s">
        <v>18</v>
      </c>
      <c r="F17" s="138" t="s">
        <v>153</v>
      </c>
      <c r="G17" s="126" t="s">
        <v>20</v>
      </c>
      <c r="H17" s="134">
        <v>0</v>
      </c>
      <c r="I17" s="134">
        <v>0</v>
      </c>
      <c r="J17" s="135">
        <v>0</v>
      </c>
      <c r="K17" s="415"/>
      <c r="L17" s="453"/>
      <c r="M17" s="442"/>
      <c r="N17" s="421"/>
    </row>
    <row r="18" spans="1:14" ht="81.75" hidden="1" customHeight="1" x14ac:dyDescent="0.25">
      <c r="A18" s="442"/>
      <c r="B18" s="137"/>
      <c r="C18" s="439"/>
      <c r="D18" s="447"/>
      <c r="E18" s="139" t="s">
        <v>18</v>
      </c>
      <c r="F18" s="140" t="s">
        <v>154</v>
      </c>
      <c r="G18" s="139" t="s">
        <v>20</v>
      </c>
      <c r="H18" s="134">
        <v>0</v>
      </c>
      <c r="I18" s="134">
        <v>0</v>
      </c>
      <c r="J18" s="135">
        <v>0</v>
      </c>
      <c r="K18" s="416"/>
      <c r="L18" s="453"/>
      <c r="M18" s="442"/>
      <c r="N18" s="421"/>
    </row>
    <row r="19" spans="1:14" ht="81.75" hidden="1" customHeight="1" x14ac:dyDescent="0.25">
      <c r="A19" s="442"/>
      <c r="B19" s="137"/>
      <c r="C19" s="438"/>
      <c r="D19" s="445"/>
      <c r="E19" s="126" t="s">
        <v>24</v>
      </c>
      <c r="F19" s="141" t="s">
        <v>155</v>
      </c>
      <c r="G19" s="126" t="s">
        <v>156</v>
      </c>
      <c r="H19" s="207">
        <v>0</v>
      </c>
      <c r="I19" s="207">
        <v>0</v>
      </c>
      <c r="J19" s="135">
        <v>0</v>
      </c>
      <c r="K19" s="135">
        <f>J19</f>
        <v>0</v>
      </c>
      <c r="L19" s="454"/>
      <c r="M19" s="442"/>
      <c r="N19" s="422"/>
    </row>
    <row r="20" spans="1:14" ht="81.75" hidden="1" customHeight="1" x14ac:dyDescent="0.25">
      <c r="A20" s="442"/>
      <c r="B20" s="137" t="s">
        <v>163</v>
      </c>
      <c r="C20" s="437" t="s">
        <v>236</v>
      </c>
      <c r="D20" s="448" t="s">
        <v>17</v>
      </c>
      <c r="E20" s="145" t="s">
        <v>18</v>
      </c>
      <c r="F20" s="146" t="s">
        <v>152</v>
      </c>
      <c r="G20" s="145" t="s">
        <v>20</v>
      </c>
      <c r="H20" s="134">
        <v>0</v>
      </c>
      <c r="I20" s="134">
        <v>0</v>
      </c>
      <c r="J20" s="135">
        <v>0</v>
      </c>
      <c r="K20" s="414">
        <v>0</v>
      </c>
      <c r="L20" s="452">
        <v>0</v>
      </c>
      <c r="M20" s="442"/>
      <c r="N20" s="420"/>
    </row>
    <row r="21" spans="1:14" ht="81.75" hidden="1" customHeight="1" x14ac:dyDescent="0.25">
      <c r="A21" s="442"/>
      <c r="B21" s="137"/>
      <c r="C21" s="438"/>
      <c r="D21" s="445"/>
      <c r="E21" s="126" t="s">
        <v>18</v>
      </c>
      <c r="F21" s="138" t="s">
        <v>153</v>
      </c>
      <c r="G21" s="126" t="s">
        <v>20</v>
      </c>
      <c r="H21" s="134">
        <v>0</v>
      </c>
      <c r="I21" s="134">
        <v>0</v>
      </c>
      <c r="J21" s="135">
        <v>0</v>
      </c>
      <c r="K21" s="415"/>
      <c r="L21" s="453"/>
      <c r="M21" s="442"/>
      <c r="N21" s="421"/>
    </row>
    <row r="22" spans="1:14" ht="81.75" hidden="1" customHeight="1" x14ac:dyDescent="0.25">
      <c r="A22" s="442"/>
      <c r="B22" s="137"/>
      <c r="C22" s="439"/>
      <c r="D22" s="447"/>
      <c r="E22" s="139" t="s">
        <v>18</v>
      </c>
      <c r="F22" s="140" t="s">
        <v>154</v>
      </c>
      <c r="G22" s="139" t="s">
        <v>20</v>
      </c>
      <c r="H22" s="134">
        <v>0</v>
      </c>
      <c r="I22" s="134">
        <v>0</v>
      </c>
      <c r="J22" s="135">
        <v>0</v>
      </c>
      <c r="K22" s="416"/>
      <c r="L22" s="453"/>
      <c r="M22" s="442"/>
      <c r="N22" s="421"/>
    </row>
    <row r="23" spans="1:14" ht="81.75" hidden="1" customHeight="1" x14ac:dyDescent="0.25">
      <c r="A23" s="442"/>
      <c r="B23" s="137"/>
      <c r="C23" s="438"/>
      <c r="D23" s="445"/>
      <c r="E23" s="126" t="s">
        <v>24</v>
      </c>
      <c r="F23" s="141" t="s">
        <v>155</v>
      </c>
      <c r="G23" s="126" t="s">
        <v>156</v>
      </c>
      <c r="H23" s="207">
        <v>0</v>
      </c>
      <c r="I23" s="207">
        <v>0</v>
      </c>
      <c r="J23" s="135">
        <v>0</v>
      </c>
      <c r="K23" s="135">
        <f>J23</f>
        <v>0</v>
      </c>
      <c r="L23" s="454"/>
      <c r="M23" s="442"/>
      <c r="N23" s="422"/>
    </row>
    <row r="24" spans="1:14" ht="81.75" hidden="1" customHeight="1" x14ac:dyDescent="0.25">
      <c r="A24" s="442"/>
      <c r="B24" s="137"/>
      <c r="C24" s="437" t="s">
        <v>237</v>
      </c>
      <c r="D24" s="448" t="s">
        <v>17</v>
      </c>
      <c r="E24" s="145" t="s">
        <v>18</v>
      </c>
      <c r="F24" s="146" t="s">
        <v>152</v>
      </c>
      <c r="G24" s="145" t="s">
        <v>20</v>
      </c>
      <c r="H24" s="134">
        <v>0</v>
      </c>
      <c r="I24" s="134">
        <v>0</v>
      </c>
      <c r="J24" s="135">
        <v>0</v>
      </c>
      <c r="K24" s="414">
        <v>0</v>
      </c>
      <c r="L24" s="452">
        <v>0</v>
      </c>
      <c r="M24" s="442"/>
      <c r="N24" s="136"/>
    </row>
    <row r="25" spans="1:14" ht="81.75" hidden="1" customHeight="1" x14ac:dyDescent="0.25">
      <c r="A25" s="442"/>
      <c r="B25" s="137"/>
      <c r="C25" s="438"/>
      <c r="D25" s="445"/>
      <c r="E25" s="126" t="s">
        <v>18</v>
      </c>
      <c r="F25" s="138" t="s">
        <v>153</v>
      </c>
      <c r="G25" s="126" t="s">
        <v>20</v>
      </c>
      <c r="H25" s="134">
        <v>0</v>
      </c>
      <c r="I25" s="134">
        <v>0</v>
      </c>
      <c r="J25" s="135">
        <v>0</v>
      </c>
      <c r="K25" s="415"/>
      <c r="L25" s="453"/>
      <c r="M25" s="442"/>
      <c r="N25" s="136"/>
    </row>
    <row r="26" spans="1:14" ht="81.75" hidden="1" customHeight="1" x14ac:dyDescent="0.25">
      <c r="A26" s="442"/>
      <c r="B26" s="137"/>
      <c r="C26" s="439"/>
      <c r="D26" s="447"/>
      <c r="E26" s="139" t="s">
        <v>18</v>
      </c>
      <c r="F26" s="140" t="s">
        <v>154</v>
      </c>
      <c r="G26" s="139" t="s">
        <v>20</v>
      </c>
      <c r="H26" s="134">
        <v>0</v>
      </c>
      <c r="I26" s="134">
        <v>0</v>
      </c>
      <c r="J26" s="135">
        <v>0</v>
      </c>
      <c r="K26" s="416"/>
      <c r="L26" s="453"/>
      <c r="M26" s="442"/>
      <c r="N26" s="136"/>
    </row>
    <row r="27" spans="1:14" ht="81.75" hidden="1" customHeight="1" x14ac:dyDescent="0.25">
      <c r="A27" s="442"/>
      <c r="B27" s="137"/>
      <c r="C27" s="438"/>
      <c r="D27" s="445"/>
      <c r="E27" s="126" t="s">
        <v>24</v>
      </c>
      <c r="F27" s="141" t="s">
        <v>155</v>
      </c>
      <c r="G27" s="126" t="s">
        <v>156</v>
      </c>
      <c r="H27" s="207">
        <v>0</v>
      </c>
      <c r="I27" s="207">
        <v>0</v>
      </c>
      <c r="J27" s="135">
        <v>0</v>
      </c>
      <c r="K27" s="135">
        <f>J27</f>
        <v>0</v>
      </c>
      <c r="L27" s="454"/>
      <c r="M27" s="442"/>
      <c r="N27" s="135"/>
    </row>
    <row r="28" spans="1:14" ht="81.75" hidden="1" customHeight="1" x14ac:dyDescent="0.25">
      <c r="A28" s="442"/>
      <c r="B28" s="137" t="s">
        <v>166</v>
      </c>
      <c r="C28" s="437" t="s">
        <v>238</v>
      </c>
      <c r="D28" s="448" t="s">
        <v>17</v>
      </c>
      <c r="E28" s="145" t="s">
        <v>18</v>
      </c>
      <c r="F28" s="146" t="s">
        <v>152</v>
      </c>
      <c r="G28" s="145" t="s">
        <v>20</v>
      </c>
      <c r="H28" s="134">
        <v>0</v>
      </c>
      <c r="I28" s="134">
        <v>0</v>
      </c>
      <c r="J28" s="135">
        <v>0</v>
      </c>
      <c r="K28" s="414">
        <v>0</v>
      </c>
      <c r="L28" s="452">
        <v>0</v>
      </c>
      <c r="M28" s="442"/>
      <c r="N28" s="420"/>
    </row>
    <row r="29" spans="1:14" ht="81.75" hidden="1" customHeight="1" x14ac:dyDescent="0.25">
      <c r="A29" s="442"/>
      <c r="B29" s="137"/>
      <c r="C29" s="438"/>
      <c r="D29" s="445"/>
      <c r="E29" s="126" t="s">
        <v>18</v>
      </c>
      <c r="F29" s="138" t="s">
        <v>153</v>
      </c>
      <c r="G29" s="126" t="s">
        <v>20</v>
      </c>
      <c r="H29" s="134">
        <v>0</v>
      </c>
      <c r="I29" s="134">
        <v>0</v>
      </c>
      <c r="J29" s="135">
        <v>0</v>
      </c>
      <c r="K29" s="415"/>
      <c r="L29" s="453"/>
      <c r="M29" s="442"/>
      <c r="N29" s="421"/>
    </row>
    <row r="30" spans="1:14" ht="81.75" hidden="1" customHeight="1" x14ac:dyDescent="0.25">
      <c r="A30" s="442"/>
      <c r="B30" s="137"/>
      <c r="C30" s="439"/>
      <c r="D30" s="447"/>
      <c r="E30" s="139" t="s">
        <v>18</v>
      </c>
      <c r="F30" s="140" t="s">
        <v>154</v>
      </c>
      <c r="G30" s="139" t="s">
        <v>20</v>
      </c>
      <c r="H30" s="134">
        <v>0</v>
      </c>
      <c r="I30" s="134">
        <v>0</v>
      </c>
      <c r="J30" s="135">
        <v>0</v>
      </c>
      <c r="K30" s="416"/>
      <c r="L30" s="453"/>
      <c r="M30" s="442"/>
      <c r="N30" s="421"/>
    </row>
    <row r="31" spans="1:14" ht="81.75" hidden="1" customHeight="1" x14ac:dyDescent="0.25">
      <c r="A31" s="442"/>
      <c r="B31" s="137"/>
      <c r="C31" s="438"/>
      <c r="D31" s="445"/>
      <c r="E31" s="126" t="s">
        <v>24</v>
      </c>
      <c r="F31" s="141" t="s">
        <v>155</v>
      </c>
      <c r="G31" s="126" t="s">
        <v>156</v>
      </c>
      <c r="H31" s="207">
        <v>0</v>
      </c>
      <c r="I31" s="207">
        <v>0</v>
      </c>
      <c r="J31" s="135">
        <v>0</v>
      </c>
      <c r="K31" s="135">
        <f>J31</f>
        <v>0</v>
      </c>
      <c r="L31" s="454"/>
      <c r="M31" s="442"/>
      <c r="N31" s="422"/>
    </row>
    <row r="32" spans="1:14" ht="81.75" customHeight="1" x14ac:dyDescent="0.25">
      <c r="A32" s="442"/>
      <c r="B32" s="144" t="s">
        <v>168</v>
      </c>
      <c r="C32" s="424" t="s">
        <v>239</v>
      </c>
      <c r="D32" s="448" t="s">
        <v>17</v>
      </c>
      <c r="E32" s="145" t="s">
        <v>18</v>
      </c>
      <c r="F32" s="146" t="s">
        <v>152</v>
      </c>
      <c r="G32" s="145" t="s">
        <v>20</v>
      </c>
      <c r="H32" s="147">
        <v>9.9961032388663966</v>
      </c>
      <c r="I32" s="147">
        <v>8.2463243128063066</v>
      </c>
      <c r="J32" s="150">
        <v>100</v>
      </c>
      <c r="K32" s="427">
        <f>(J32+J33+J34)/3</f>
        <v>100</v>
      </c>
      <c r="L32" s="430">
        <f>(K32+K35)/2</f>
        <v>97.5</v>
      </c>
      <c r="M32" s="442"/>
      <c r="N32" s="434"/>
    </row>
    <row r="33" spans="1:14" ht="81.75" customHeight="1" x14ac:dyDescent="0.25">
      <c r="A33" s="442"/>
      <c r="B33" s="144"/>
      <c r="C33" s="425"/>
      <c r="D33" s="445"/>
      <c r="E33" s="126" t="s">
        <v>18</v>
      </c>
      <c r="F33" s="138" t="s">
        <v>153</v>
      </c>
      <c r="G33" s="126" t="s">
        <v>20</v>
      </c>
      <c r="H33" s="147">
        <v>100</v>
      </c>
      <c r="I33" s="147">
        <v>100</v>
      </c>
      <c r="J33" s="150">
        <v>100</v>
      </c>
      <c r="K33" s="468"/>
      <c r="L33" s="432"/>
      <c r="M33" s="442"/>
      <c r="N33" s="435"/>
    </row>
    <row r="34" spans="1:14" ht="81.75" customHeight="1" x14ac:dyDescent="0.25">
      <c r="A34" s="442"/>
      <c r="B34" s="144"/>
      <c r="C34" s="426"/>
      <c r="D34" s="447"/>
      <c r="E34" s="139" t="s">
        <v>18</v>
      </c>
      <c r="F34" s="140" t="s">
        <v>154</v>
      </c>
      <c r="G34" s="139" t="s">
        <v>20</v>
      </c>
      <c r="H34" s="147">
        <v>60</v>
      </c>
      <c r="I34" s="147">
        <v>66.67</v>
      </c>
      <c r="J34" s="150">
        <v>100</v>
      </c>
      <c r="K34" s="469"/>
      <c r="L34" s="432"/>
      <c r="M34" s="442"/>
      <c r="N34" s="435"/>
    </row>
    <row r="35" spans="1:14" ht="81.75" customHeight="1" x14ac:dyDescent="0.25">
      <c r="A35" s="442"/>
      <c r="B35" s="144"/>
      <c r="C35" s="425"/>
      <c r="D35" s="445"/>
      <c r="E35" s="126" t="s">
        <v>24</v>
      </c>
      <c r="F35" s="141" t="s">
        <v>155</v>
      </c>
      <c r="G35" s="126" t="s">
        <v>156</v>
      </c>
      <c r="H35" s="208">
        <v>7</v>
      </c>
      <c r="I35" s="208">
        <v>6</v>
      </c>
      <c r="J35" s="150">
        <v>95</v>
      </c>
      <c r="K35" s="150">
        <f>J35</f>
        <v>95</v>
      </c>
      <c r="L35" s="433"/>
      <c r="M35" s="442"/>
      <c r="N35" s="436"/>
    </row>
    <row r="36" spans="1:14" ht="81.75" customHeight="1" x14ac:dyDescent="0.25">
      <c r="A36" s="442"/>
      <c r="B36" s="153" t="s">
        <v>170</v>
      </c>
      <c r="C36" s="424" t="s">
        <v>240</v>
      </c>
      <c r="D36" s="448" t="s">
        <v>17</v>
      </c>
      <c r="E36" s="145" t="s">
        <v>18</v>
      </c>
      <c r="F36" s="146" t="s">
        <v>152</v>
      </c>
      <c r="G36" s="145" t="s">
        <v>20</v>
      </c>
      <c r="H36" s="147">
        <v>10.003567985898812</v>
      </c>
      <c r="I36" s="147">
        <v>11.133603238866396</v>
      </c>
      <c r="J36" s="150">
        <v>89.850228818800247</v>
      </c>
      <c r="K36" s="427">
        <f>(J36+J37+J38)/3</f>
        <v>94.716742939600081</v>
      </c>
      <c r="L36" s="430">
        <f>(K36+K39)/2</f>
        <v>97.358371469800034</v>
      </c>
      <c r="M36" s="442"/>
      <c r="N36" s="434"/>
    </row>
    <row r="37" spans="1:14" ht="81.75" customHeight="1" x14ac:dyDescent="0.25">
      <c r="A37" s="442"/>
      <c r="B37" s="144"/>
      <c r="C37" s="425"/>
      <c r="D37" s="445"/>
      <c r="E37" s="126" t="s">
        <v>18</v>
      </c>
      <c r="F37" s="138" t="s">
        <v>153</v>
      </c>
      <c r="G37" s="126" t="s">
        <v>20</v>
      </c>
      <c r="H37" s="147">
        <v>100</v>
      </c>
      <c r="I37" s="147">
        <v>100</v>
      </c>
      <c r="J37" s="150">
        <v>100</v>
      </c>
      <c r="K37" s="468"/>
      <c r="L37" s="432"/>
      <c r="M37" s="442"/>
      <c r="N37" s="435"/>
    </row>
    <row r="38" spans="1:14" ht="81.75" customHeight="1" x14ac:dyDescent="0.25">
      <c r="A38" s="442"/>
      <c r="B38" s="144"/>
      <c r="C38" s="426"/>
      <c r="D38" s="447"/>
      <c r="E38" s="139" t="s">
        <v>18</v>
      </c>
      <c r="F38" s="140" t="s">
        <v>154</v>
      </c>
      <c r="G38" s="139" t="s">
        <v>20</v>
      </c>
      <c r="H38" s="147">
        <v>60</v>
      </c>
      <c r="I38" s="147">
        <v>56.58</v>
      </c>
      <c r="J38" s="150">
        <v>94.3</v>
      </c>
      <c r="K38" s="469"/>
      <c r="L38" s="432"/>
      <c r="M38" s="442"/>
      <c r="N38" s="435"/>
    </row>
    <row r="39" spans="1:14" ht="81.75" customHeight="1" x14ac:dyDescent="0.25">
      <c r="A39" s="442"/>
      <c r="B39" s="144"/>
      <c r="C39" s="425"/>
      <c r="D39" s="445"/>
      <c r="E39" s="126" t="s">
        <v>24</v>
      </c>
      <c r="F39" s="141" t="s">
        <v>155</v>
      </c>
      <c r="G39" s="126" t="s">
        <v>156</v>
      </c>
      <c r="H39" s="208">
        <v>147</v>
      </c>
      <c r="I39" s="208">
        <v>156</v>
      </c>
      <c r="J39" s="150">
        <v>100</v>
      </c>
      <c r="K39" s="150">
        <f>J39</f>
        <v>100</v>
      </c>
      <c r="L39" s="433"/>
      <c r="M39" s="442"/>
      <c r="N39" s="436"/>
    </row>
    <row r="40" spans="1:14" ht="81.75" hidden="1" customHeight="1" x14ac:dyDescent="0.25">
      <c r="A40" s="442"/>
      <c r="B40" s="154" t="s">
        <v>172</v>
      </c>
      <c r="C40" s="437" t="s">
        <v>241</v>
      </c>
      <c r="D40" s="448" t="s">
        <v>17</v>
      </c>
      <c r="E40" s="145" t="s">
        <v>18</v>
      </c>
      <c r="F40" s="146" t="s">
        <v>152</v>
      </c>
      <c r="G40" s="145" t="s">
        <v>20</v>
      </c>
      <c r="H40" s="134">
        <v>0</v>
      </c>
      <c r="I40" s="134">
        <v>0</v>
      </c>
      <c r="J40" s="135">
        <v>0</v>
      </c>
      <c r="K40" s="414">
        <v>0</v>
      </c>
      <c r="L40" s="452">
        <v>0</v>
      </c>
      <c r="M40" s="442"/>
      <c r="N40" s="420"/>
    </row>
    <row r="41" spans="1:14" ht="81.75" hidden="1" customHeight="1" x14ac:dyDescent="0.25">
      <c r="A41" s="442"/>
      <c r="B41" s="137"/>
      <c r="C41" s="438"/>
      <c r="D41" s="445"/>
      <c r="E41" s="126" t="s">
        <v>18</v>
      </c>
      <c r="F41" s="138" t="s">
        <v>153</v>
      </c>
      <c r="G41" s="126" t="s">
        <v>20</v>
      </c>
      <c r="H41" s="134">
        <v>0</v>
      </c>
      <c r="I41" s="134">
        <v>0</v>
      </c>
      <c r="J41" s="135">
        <v>0</v>
      </c>
      <c r="K41" s="415"/>
      <c r="L41" s="453"/>
      <c r="M41" s="442"/>
      <c r="N41" s="421"/>
    </row>
    <row r="42" spans="1:14" ht="81.75" hidden="1" customHeight="1" x14ac:dyDescent="0.25">
      <c r="A42" s="442"/>
      <c r="B42" s="137"/>
      <c r="C42" s="439"/>
      <c r="D42" s="447"/>
      <c r="E42" s="139" t="s">
        <v>18</v>
      </c>
      <c r="F42" s="140" t="s">
        <v>154</v>
      </c>
      <c r="G42" s="139" t="s">
        <v>20</v>
      </c>
      <c r="H42" s="134">
        <v>0</v>
      </c>
      <c r="I42" s="134">
        <v>0</v>
      </c>
      <c r="J42" s="135">
        <v>0</v>
      </c>
      <c r="K42" s="416"/>
      <c r="L42" s="453"/>
      <c r="M42" s="442"/>
      <c r="N42" s="421"/>
    </row>
    <row r="43" spans="1:14" ht="81.75" hidden="1" customHeight="1" x14ac:dyDescent="0.25">
      <c r="A43" s="442"/>
      <c r="B43" s="137"/>
      <c r="C43" s="438"/>
      <c r="D43" s="445"/>
      <c r="E43" s="126" t="s">
        <v>24</v>
      </c>
      <c r="F43" s="141" t="s">
        <v>155</v>
      </c>
      <c r="G43" s="126" t="s">
        <v>156</v>
      </c>
      <c r="H43" s="134">
        <v>0</v>
      </c>
      <c r="I43" s="134">
        <v>0</v>
      </c>
      <c r="J43" s="135">
        <v>0</v>
      </c>
      <c r="K43" s="135">
        <f>J43</f>
        <v>0</v>
      </c>
      <c r="L43" s="454"/>
      <c r="M43" s="442"/>
      <c r="N43" s="422"/>
    </row>
    <row r="44" spans="1:14" ht="81.75" hidden="1" customHeight="1" x14ac:dyDescent="0.25">
      <c r="A44" s="442"/>
      <c r="B44" s="153" t="s">
        <v>174</v>
      </c>
      <c r="C44" s="424" t="s">
        <v>242</v>
      </c>
      <c r="D44" s="448" t="s">
        <v>17</v>
      </c>
      <c r="E44" s="145" t="s">
        <v>18</v>
      </c>
      <c r="F44" s="146" t="s">
        <v>152</v>
      </c>
      <c r="G44" s="145" t="s">
        <v>20</v>
      </c>
      <c r="H44" s="147">
        <v>0</v>
      </c>
      <c r="I44" s="147">
        <v>0</v>
      </c>
      <c r="J44" s="150">
        <v>0</v>
      </c>
      <c r="K44" s="427">
        <v>0</v>
      </c>
      <c r="L44" s="430">
        <v>0</v>
      </c>
      <c r="M44" s="442"/>
      <c r="N44" s="434"/>
    </row>
    <row r="45" spans="1:14" ht="81.75" hidden="1" customHeight="1" x14ac:dyDescent="0.25">
      <c r="A45" s="442"/>
      <c r="B45" s="144"/>
      <c r="C45" s="425"/>
      <c r="D45" s="445"/>
      <c r="E45" s="126" t="s">
        <v>18</v>
      </c>
      <c r="F45" s="138" t="s">
        <v>153</v>
      </c>
      <c r="G45" s="126" t="s">
        <v>20</v>
      </c>
      <c r="H45" s="147">
        <v>0</v>
      </c>
      <c r="I45" s="147">
        <v>0</v>
      </c>
      <c r="J45" s="150">
        <v>0</v>
      </c>
      <c r="K45" s="468"/>
      <c r="L45" s="432"/>
      <c r="M45" s="442"/>
      <c r="N45" s="435"/>
    </row>
    <row r="46" spans="1:14" ht="81.75" hidden="1" customHeight="1" x14ac:dyDescent="0.25">
      <c r="A46" s="442"/>
      <c r="B46" s="144"/>
      <c r="C46" s="426"/>
      <c r="D46" s="447"/>
      <c r="E46" s="139" t="s">
        <v>18</v>
      </c>
      <c r="F46" s="140" t="s">
        <v>154</v>
      </c>
      <c r="G46" s="139" t="s">
        <v>20</v>
      </c>
      <c r="H46" s="147">
        <v>0</v>
      </c>
      <c r="I46" s="147">
        <v>0</v>
      </c>
      <c r="J46" s="150">
        <v>0</v>
      </c>
      <c r="K46" s="469"/>
      <c r="L46" s="432"/>
      <c r="M46" s="442"/>
      <c r="N46" s="435"/>
    </row>
    <row r="47" spans="1:14" ht="81.75" hidden="1" customHeight="1" x14ac:dyDescent="0.25">
      <c r="A47" s="442"/>
      <c r="B47" s="144"/>
      <c r="C47" s="425"/>
      <c r="D47" s="445"/>
      <c r="E47" s="126" t="s">
        <v>24</v>
      </c>
      <c r="F47" s="141" t="s">
        <v>155</v>
      </c>
      <c r="G47" s="126" t="s">
        <v>156</v>
      </c>
      <c r="H47" s="178">
        <v>0</v>
      </c>
      <c r="I47" s="178">
        <v>0</v>
      </c>
      <c r="J47" s="150">
        <v>0</v>
      </c>
      <c r="K47" s="150">
        <f>J47</f>
        <v>0</v>
      </c>
      <c r="L47" s="433"/>
      <c r="M47" s="442"/>
      <c r="N47" s="436"/>
    </row>
    <row r="48" spans="1:14" ht="81.75" customHeight="1" x14ac:dyDescent="0.25">
      <c r="A48" s="442"/>
      <c r="B48" s="144"/>
      <c r="C48" s="424" t="s">
        <v>243</v>
      </c>
      <c r="D48" s="448" t="s">
        <v>17</v>
      </c>
      <c r="E48" s="145" t="s">
        <v>18</v>
      </c>
      <c r="F48" s="146" t="s">
        <v>152</v>
      </c>
      <c r="G48" s="145" t="s">
        <v>20</v>
      </c>
      <c r="H48" s="147">
        <v>9.9951882352941155</v>
      </c>
      <c r="I48" s="147">
        <v>15.3</v>
      </c>
      <c r="J48" s="150">
        <v>65.328027681660885</v>
      </c>
      <c r="K48" s="427">
        <f>(J48+J49+J50)/3</f>
        <v>88.442675893886971</v>
      </c>
      <c r="L48" s="430">
        <f>(K48+K51)/2</f>
        <v>94.221337946943493</v>
      </c>
      <c r="M48" s="442"/>
      <c r="N48" s="434"/>
    </row>
    <row r="49" spans="1:14" ht="81.75" customHeight="1" x14ac:dyDescent="0.25">
      <c r="A49" s="442"/>
      <c r="B49" s="144"/>
      <c r="C49" s="425"/>
      <c r="D49" s="445"/>
      <c r="E49" s="126" t="s">
        <v>18</v>
      </c>
      <c r="F49" s="138" t="s">
        <v>153</v>
      </c>
      <c r="G49" s="126" t="s">
        <v>20</v>
      </c>
      <c r="H49" s="147">
        <v>100</v>
      </c>
      <c r="I49" s="147">
        <v>100</v>
      </c>
      <c r="J49" s="150">
        <v>100</v>
      </c>
      <c r="K49" s="468"/>
      <c r="L49" s="432"/>
      <c r="M49" s="442"/>
      <c r="N49" s="435"/>
    </row>
    <row r="50" spans="1:14" ht="81.75" customHeight="1" x14ac:dyDescent="0.25">
      <c r="A50" s="442"/>
      <c r="B50" s="144"/>
      <c r="C50" s="426"/>
      <c r="D50" s="447"/>
      <c r="E50" s="139" t="s">
        <v>18</v>
      </c>
      <c r="F50" s="140" t="s">
        <v>154</v>
      </c>
      <c r="G50" s="139" t="s">
        <v>20</v>
      </c>
      <c r="H50" s="147">
        <v>60</v>
      </c>
      <c r="I50" s="147">
        <v>66.67</v>
      </c>
      <c r="J50" s="150">
        <v>100</v>
      </c>
      <c r="K50" s="469"/>
      <c r="L50" s="432"/>
      <c r="M50" s="442"/>
      <c r="N50" s="435"/>
    </row>
    <row r="51" spans="1:14" ht="81.75" customHeight="1" x14ac:dyDescent="0.25">
      <c r="A51" s="442"/>
      <c r="B51" s="144"/>
      <c r="C51" s="425"/>
      <c r="D51" s="445"/>
      <c r="E51" s="126" t="s">
        <v>24</v>
      </c>
      <c r="F51" s="141" t="s">
        <v>155</v>
      </c>
      <c r="G51" s="126" t="s">
        <v>156</v>
      </c>
      <c r="H51" s="208">
        <v>2</v>
      </c>
      <c r="I51" s="208">
        <v>2</v>
      </c>
      <c r="J51" s="150">
        <v>100</v>
      </c>
      <c r="K51" s="150">
        <f>J51</f>
        <v>100</v>
      </c>
      <c r="L51" s="433"/>
      <c r="M51" s="442"/>
      <c r="N51" s="436"/>
    </row>
    <row r="52" spans="1:14" ht="81.75" customHeight="1" x14ac:dyDescent="0.25">
      <c r="A52" s="442"/>
      <c r="B52" s="137"/>
      <c r="C52" s="424" t="s">
        <v>244</v>
      </c>
      <c r="D52" s="448" t="s">
        <v>17</v>
      </c>
      <c r="E52" s="145" t="s">
        <v>18</v>
      </c>
      <c r="F52" s="146" t="s">
        <v>152</v>
      </c>
      <c r="G52" s="145" t="s">
        <v>20</v>
      </c>
      <c r="H52" s="134">
        <v>9.9960705882352965</v>
      </c>
      <c r="I52" s="134">
        <v>14.152941176470588</v>
      </c>
      <c r="J52" s="135">
        <v>70.628927680798029</v>
      </c>
      <c r="K52" s="414">
        <f>(J52+J53+J54)/3</f>
        <v>90.209642560266005</v>
      </c>
      <c r="L52" s="452">
        <f>(K52+K55)/2</f>
        <v>95.104821280132995</v>
      </c>
      <c r="M52" s="442"/>
      <c r="N52" s="420"/>
    </row>
    <row r="53" spans="1:14" ht="81.75" customHeight="1" x14ac:dyDescent="0.25">
      <c r="A53" s="442"/>
      <c r="B53" s="137"/>
      <c r="C53" s="425"/>
      <c r="D53" s="445"/>
      <c r="E53" s="126" t="s">
        <v>18</v>
      </c>
      <c r="F53" s="138" t="s">
        <v>153</v>
      </c>
      <c r="G53" s="126" t="s">
        <v>20</v>
      </c>
      <c r="H53" s="134">
        <v>100</v>
      </c>
      <c r="I53" s="134">
        <v>100</v>
      </c>
      <c r="J53" s="135">
        <v>100</v>
      </c>
      <c r="K53" s="415"/>
      <c r="L53" s="453"/>
      <c r="M53" s="442"/>
      <c r="N53" s="421"/>
    </row>
    <row r="54" spans="1:14" ht="81.75" customHeight="1" x14ac:dyDescent="0.25">
      <c r="A54" s="442"/>
      <c r="B54" s="137"/>
      <c r="C54" s="426"/>
      <c r="D54" s="447"/>
      <c r="E54" s="139" t="s">
        <v>18</v>
      </c>
      <c r="F54" s="140" t="s">
        <v>154</v>
      </c>
      <c r="G54" s="139" t="s">
        <v>20</v>
      </c>
      <c r="H54" s="134">
        <v>60</v>
      </c>
      <c r="I54" s="134">
        <v>62.5</v>
      </c>
      <c r="J54" s="135">
        <v>100</v>
      </c>
      <c r="K54" s="416"/>
      <c r="L54" s="453"/>
      <c r="M54" s="442"/>
      <c r="N54" s="421"/>
    </row>
    <row r="55" spans="1:14" ht="81.75" customHeight="1" x14ac:dyDescent="0.25">
      <c r="A55" s="442"/>
      <c r="B55" s="137"/>
      <c r="C55" s="425"/>
      <c r="D55" s="445"/>
      <c r="E55" s="126" t="s">
        <v>24</v>
      </c>
      <c r="F55" s="141" t="s">
        <v>155</v>
      </c>
      <c r="G55" s="126" t="s">
        <v>156</v>
      </c>
      <c r="H55" s="207">
        <v>0.3</v>
      </c>
      <c r="I55" s="207">
        <v>0.3</v>
      </c>
      <c r="J55" s="135">
        <v>100</v>
      </c>
      <c r="K55" s="135">
        <f>J55</f>
        <v>100</v>
      </c>
      <c r="L55" s="454"/>
      <c r="M55" s="442"/>
      <c r="N55" s="422"/>
    </row>
    <row r="56" spans="1:14" ht="81.75" hidden="1" customHeight="1" x14ac:dyDescent="0.25">
      <c r="A56" s="442"/>
      <c r="B56" s="137"/>
      <c r="C56" s="437" t="s">
        <v>245</v>
      </c>
      <c r="D56" s="448" t="s">
        <v>17</v>
      </c>
      <c r="E56" s="145" t="s">
        <v>18</v>
      </c>
      <c r="F56" s="146" t="s">
        <v>152</v>
      </c>
      <c r="G56" s="145" t="s">
        <v>20</v>
      </c>
      <c r="H56" s="134">
        <v>0</v>
      </c>
      <c r="I56" s="134">
        <v>0</v>
      </c>
      <c r="J56" s="135">
        <v>0</v>
      </c>
      <c r="K56" s="414">
        <v>0</v>
      </c>
      <c r="L56" s="452">
        <v>0</v>
      </c>
      <c r="M56" s="442"/>
      <c r="N56" s="136"/>
    </row>
    <row r="57" spans="1:14" ht="81.75" hidden="1" customHeight="1" x14ac:dyDescent="0.25">
      <c r="A57" s="442"/>
      <c r="B57" s="137"/>
      <c r="C57" s="438"/>
      <c r="D57" s="445"/>
      <c r="E57" s="126" t="s">
        <v>18</v>
      </c>
      <c r="F57" s="138" t="s">
        <v>153</v>
      </c>
      <c r="G57" s="126" t="s">
        <v>20</v>
      </c>
      <c r="H57" s="134">
        <v>0</v>
      </c>
      <c r="I57" s="134">
        <v>0</v>
      </c>
      <c r="J57" s="135">
        <v>0</v>
      </c>
      <c r="K57" s="415"/>
      <c r="L57" s="453"/>
      <c r="M57" s="442"/>
      <c r="N57" s="136"/>
    </row>
    <row r="58" spans="1:14" ht="81.75" hidden="1" customHeight="1" x14ac:dyDescent="0.25">
      <c r="A58" s="442"/>
      <c r="B58" s="137"/>
      <c r="C58" s="439"/>
      <c r="D58" s="447"/>
      <c r="E58" s="139" t="s">
        <v>18</v>
      </c>
      <c r="F58" s="140" t="s">
        <v>154</v>
      </c>
      <c r="G58" s="139" t="s">
        <v>20</v>
      </c>
      <c r="H58" s="134">
        <v>0</v>
      </c>
      <c r="I58" s="134">
        <v>0</v>
      </c>
      <c r="J58" s="135">
        <v>0</v>
      </c>
      <c r="K58" s="416"/>
      <c r="L58" s="453"/>
      <c r="M58" s="442"/>
      <c r="N58" s="136"/>
    </row>
    <row r="59" spans="1:14" ht="81.75" hidden="1" customHeight="1" x14ac:dyDescent="0.25">
      <c r="A59" s="442"/>
      <c r="B59" s="137"/>
      <c r="C59" s="438"/>
      <c r="D59" s="445"/>
      <c r="E59" s="126" t="s">
        <v>24</v>
      </c>
      <c r="F59" s="141" t="s">
        <v>155</v>
      </c>
      <c r="G59" s="126" t="s">
        <v>156</v>
      </c>
      <c r="H59" s="207">
        <v>0</v>
      </c>
      <c r="I59" s="207">
        <v>0</v>
      </c>
      <c r="J59" s="135">
        <v>0</v>
      </c>
      <c r="K59" s="135">
        <f>J59</f>
        <v>0</v>
      </c>
      <c r="L59" s="454"/>
      <c r="M59" s="442"/>
      <c r="N59" s="135"/>
    </row>
    <row r="60" spans="1:14" ht="81.75" hidden="1" customHeight="1" x14ac:dyDescent="0.25">
      <c r="A60" s="442"/>
      <c r="B60" s="137"/>
      <c r="C60" s="437" t="s">
        <v>246</v>
      </c>
      <c r="D60" s="448" t="s">
        <v>17</v>
      </c>
      <c r="E60" s="145" t="s">
        <v>18</v>
      </c>
      <c r="F60" s="146" t="s">
        <v>152</v>
      </c>
      <c r="G60" s="145" t="s">
        <v>20</v>
      </c>
      <c r="H60" s="134">
        <v>0</v>
      </c>
      <c r="I60" s="134">
        <v>0</v>
      </c>
      <c r="J60" s="135">
        <v>0</v>
      </c>
      <c r="K60" s="414">
        <v>0</v>
      </c>
      <c r="L60" s="452">
        <v>0</v>
      </c>
      <c r="M60" s="442"/>
      <c r="N60" s="136"/>
    </row>
    <row r="61" spans="1:14" ht="81.75" hidden="1" customHeight="1" x14ac:dyDescent="0.25">
      <c r="A61" s="442"/>
      <c r="B61" s="137"/>
      <c r="C61" s="438"/>
      <c r="D61" s="445"/>
      <c r="E61" s="126" t="s">
        <v>18</v>
      </c>
      <c r="F61" s="138" t="s">
        <v>153</v>
      </c>
      <c r="G61" s="126" t="s">
        <v>20</v>
      </c>
      <c r="H61" s="134">
        <v>0</v>
      </c>
      <c r="I61" s="134">
        <v>0</v>
      </c>
      <c r="J61" s="135">
        <v>0</v>
      </c>
      <c r="K61" s="415"/>
      <c r="L61" s="453"/>
      <c r="M61" s="442"/>
      <c r="N61" s="136"/>
    </row>
    <row r="62" spans="1:14" ht="81.75" hidden="1" customHeight="1" x14ac:dyDescent="0.25">
      <c r="A62" s="442"/>
      <c r="B62" s="137"/>
      <c r="C62" s="439"/>
      <c r="D62" s="447"/>
      <c r="E62" s="139" t="s">
        <v>18</v>
      </c>
      <c r="F62" s="140" t="s">
        <v>154</v>
      </c>
      <c r="G62" s="139" t="s">
        <v>20</v>
      </c>
      <c r="H62" s="134">
        <v>0</v>
      </c>
      <c r="I62" s="134">
        <v>0</v>
      </c>
      <c r="J62" s="135">
        <v>0</v>
      </c>
      <c r="K62" s="416"/>
      <c r="L62" s="453"/>
      <c r="M62" s="442"/>
      <c r="N62" s="136"/>
    </row>
    <row r="63" spans="1:14" ht="81.75" hidden="1" customHeight="1" x14ac:dyDescent="0.25">
      <c r="A63" s="442"/>
      <c r="B63" s="137"/>
      <c r="C63" s="438"/>
      <c r="D63" s="445"/>
      <c r="E63" s="126" t="s">
        <v>24</v>
      </c>
      <c r="F63" s="141" t="s">
        <v>155</v>
      </c>
      <c r="G63" s="126" t="s">
        <v>156</v>
      </c>
      <c r="H63" s="207">
        <v>0</v>
      </c>
      <c r="I63" s="207">
        <v>0</v>
      </c>
      <c r="J63" s="135">
        <v>0</v>
      </c>
      <c r="K63" s="135">
        <f>J63</f>
        <v>0</v>
      </c>
      <c r="L63" s="454"/>
      <c r="M63" s="442"/>
      <c r="N63" s="135"/>
    </row>
    <row r="64" spans="1:14" ht="81.75" customHeight="1" x14ac:dyDescent="0.25">
      <c r="A64" s="442"/>
      <c r="B64" s="144" t="s">
        <v>180</v>
      </c>
      <c r="C64" s="424" t="s">
        <v>247</v>
      </c>
      <c r="D64" s="448" t="s">
        <v>17</v>
      </c>
      <c r="E64" s="145" t="s">
        <v>18</v>
      </c>
      <c r="F64" s="146" t="s">
        <v>152</v>
      </c>
      <c r="G64" s="145" t="s">
        <v>20</v>
      </c>
      <c r="H64" s="147">
        <v>10</v>
      </c>
      <c r="I64" s="147">
        <v>16.032388663967609</v>
      </c>
      <c r="J64" s="150">
        <v>62.373737373737384</v>
      </c>
      <c r="K64" s="427">
        <f>(J64+J65+J66)/3</f>
        <v>87.457912457912471</v>
      </c>
      <c r="L64" s="430">
        <f>(K64+K67)/2</f>
        <v>93.728956228956235</v>
      </c>
      <c r="M64" s="442"/>
      <c r="N64" s="434"/>
    </row>
    <row r="65" spans="1:14" ht="81.75" customHeight="1" x14ac:dyDescent="0.25">
      <c r="A65" s="442"/>
      <c r="B65" s="144"/>
      <c r="C65" s="425"/>
      <c r="D65" s="445"/>
      <c r="E65" s="126" t="s">
        <v>18</v>
      </c>
      <c r="F65" s="138" t="s">
        <v>153</v>
      </c>
      <c r="G65" s="126" t="s">
        <v>20</v>
      </c>
      <c r="H65" s="147">
        <v>100</v>
      </c>
      <c r="I65" s="147">
        <v>100</v>
      </c>
      <c r="J65" s="150">
        <v>100</v>
      </c>
      <c r="K65" s="468"/>
      <c r="L65" s="432"/>
      <c r="M65" s="442"/>
      <c r="N65" s="435"/>
    </row>
    <row r="66" spans="1:14" ht="81.75" customHeight="1" x14ac:dyDescent="0.25">
      <c r="A66" s="442"/>
      <c r="B66" s="144"/>
      <c r="C66" s="426"/>
      <c r="D66" s="447"/>
      <c r="E66" s="139" t="s">
        <v>18</v>
      </c>
      <c r="F66" s="140" t="s">
        <v>154</v>
      </c>
      <c r="G66" s="139" t="s">
        <v>20</v>
      </c>
      <c r="H66" s="147">
        <v>70</v>
      </c>
      <c r="I66" s="147">
        <v>72.22</v>
      </c>
      <c r="J66" s="150">
        <v>100</v>
      </c>
      <c r="K66" s="469"/>
      <c r="L66" s="432"/>
      <c r="M66" s="442"/>
      <c r="N66" s="435"/>
    </row>
    <row r="67" spans="1:14" ht="81.75" customHeight="1" x14ac:dyDescent="0.25">
      <c r="A67" s="442"/>
      <c r="B67" s="144"/>
      <c r="C67" s="425"/>
      <c r="D67" s="445"/>
      <c r="E67" s="126" t="s">
        <v>24</v>
      </c>
      <c r="F67" s="141" t="s">
        <v>155</v>
      </c>
      <c r="G67" s="126" t="s">
        <v>156</v>
      </c>
      <c r="H67" s="208">
        <v>23</v>
      </c>
      <c r="I67" s="208">
        <v>25</v>
      </c>
      <c r="J67" s="150">
        <v>100</v>
      </c>
      <c r="K67" s="150">
        <f>J67</f>
        <v>100</v>
      </c>
      <c r="L67" s="433"/>
      <c r="M67" s="442"/>
      <c r="N67" s="436"/>
    </row>
    <row r="68" spans="1:14" ht="81.75" hidden="1" customHeight="1" x14ac:dyDescent="0.25">
      <c r="A68" s="442"/>
      <c r="B68" s="137"/>
      <c r="C68" s="437" t="s">
        <v>248</v>
      </c>
      <c r="D68" s="448" t="s">
        <v>17</v>
      </c>
      <c r="E68" s="145" t="s">
        <v>18</v>
      </c>
      <c r="F68" s="146" t="s">
        <v>152</v>
      </c>
      <c r="G68" s="145" t="s">
        <v>20</v>
      </c>
      <c r="H68" s="134">
        <v>0</v>
      </c>
      <c r="I68" s="134">
        <v>0</v>
      </c>
      <c r="J68" s="135">
        <v>0</v>
      </c>
      <c r="K68" s="414">
        <v>0</v>
      </c>
      <c r="L68" s="452">
        <v>0</v>
      </c>
      <c r="M68" s="442"/>
      <c r="N68" s="136"/>
    </row>
    <row r="69" spans="1:14" ht="81.75" hidden="1" customHeight="1" x14ac:dyDescent="0.25">
      <c r="A69" s="442"/>
      <c r="B69" s="137"/>
      <c r="C69" s="438"/>
      <c r="D69" s="445"/>
      <c r="E69" s="126" t="s">
        <v>18</v>
      </c>
      <c r="F69" s="138" t="s">
        <v>153</v>
      </c>
      <c r="G69" s="126" t="s">
        <v>20</v>
      </c>
      <c r="H69" s="134">
        <v>0</v>
      </c>
      <c r="I69" s="134">
        <v>0</v>
      </c>
      <c r="J69" s="135">
        <v>0</v>
      </c>
      <c r="K69" s="415"/>
      <c r="L69" s="453"/>
      <c r="M69" s="442"/>
      <c r="N69" s="136"/>
    </row>
    <row r="70" spans="1:14" ht="81.75" hidden="1" customHeight="1" x14ac:dyDescent="0.25">
      <c r="A70" s="442"/>
      <c r="B70" s="137"/>
      <c r="C70" s="439"/>
      <c r="D70" s="447"/>
      <c r="E70" s="139" t="s">
        <v>18</v>
      </c>
      <c r="F70" s="140" t="s">
        <v>154</v>
      </c>
      <c r="G70" s="139" t="s">
        <v>20</v>
      </c>
      <c r="H70" s="134">
        <v>0</v>
      </c>
      <c r="I70" s="134">
        <v>0</v>
      </c>
      <c r="J70" s="135">
        <v>0</v>
      </c>
      <c r="K70" s="416"/>
      <c r="L70" s="453"/>
      <c r="M70" s="442"/>
      <c r="N70" s="136"/>
    </row>
    <row r="71" spans="1:14" ht="81.75" hidden="1" customHeight="1" x14ac:dyDescent="0.25">
      <c r="A71" s="442"/>
      <c r="B71" s="137"/>
      <c r="C71" s="438"/>
      <c r="D71" s="445"/>
      <c r="E71" s="126" t="s">
        <v>24</v>
      </c>
      <c r="F71" s="141" t="s">
        <v>155</v>
      </c>
      <c r="G71" s="126" t="s">
        <v>156</v>
      </c>
      <c r="H71" s="207">
        <v>0</v>
      </c>
      <c r="I71" s="207">
        <v>0</v>
      </c>
      <c r="J71" s="135">
        <v>0</v>
      </c>
      <c r="K71" s="135">
        <f>J71</f>
        <v>0</v>
      </c>
      <c r="L71" s="454"/>
      <c r="M71" s="442"/>
      <c r="N71" s="135"/>
    </row>
    <row r="72" spans="1:14" ht="81.75" hidden="1" customHeight="1" x14ac:dyDescent="0.25">
      <c r="A72" s="442"/>
      <c r="B72" s="137"/>
      <c r="C72" s="408" t="s">
        <v>249</v>
      </c>
      <c r="D72" s="448" t="s">
        <v>17</v>
      </c>
      <c r="E72" s="145" t="s">
        <v>18</v>
      </c>
      <c r="F72" s="146" t="s">
        <v>123</v>
      </c>
      <c r="G72" s="145" t="s">
        <v>20</v>
      </c>
      <c r="H72" s="134">
        <v>0</v>
      </c>
      <c r="I72" s="134">
        <v>0</v>
      </c>
      <c r="J72" s="135">
        <v>0</v>
      </c>
      <c r="K72" s="414">
        <v>0</v>
      </c>
      <c r="L72" s="452">
        <v>0</v>
      </c>
      <c r="M72" s="442"/>
      <c r="N72" s="136"/>
    </row>
    <row r="73" spans="1:14" ht="81.75" hidden="1" customHeight="1" x14ac:dyDescent="0.25">
      <c r="A73" s="442"/>
      <c r="B73" s="137"/>
      <c r="C73" s="409"/>
      <c r="D73" s="445"/>
      <c r="E73" s="126" t="s">
        <v>18</v>
      </c>
      <c r="F73" s="138" t="s">
        <v>124</v>
      </c>
      <c r="G73" s="126" t="s">
        <v>20</v>
      </c>
      <c r="H73" s="134">
        <v>0</v>
      </c>
      <c r="I73" s="134">
        <v>0</v>
      </c>
      <c r="J73" s="135">
        <v>0</v>
      </c>
      <c r="K73" s="415"/>
      <c r="L73" s="453"/>
      <c r="M73" s="442"/>
      <c r="N73" s="136"/>
    </row>
    <row r="74" spans="1:14" ht="81.75" hidden="1" customHeight="1" x14ac:dyDescent="0.25">
      <c r="A74" s="442"/>
      <c r="B74" s="137"/>
      <c r="C74" s="409"/>
      <c r="D74" s="445"/>
      <c r="E74" s="126" t="s">
        <v>18</v>
      </c>
      <c r="F74" s="138" t="s">
        <v>125</v>
      </c>
      <c r="G74" s="126" t="s">
        <v>20</v>
      </c>
      <c r="H74" s="134">
        <v>0</v>
      </c>
      <c r="I74" s="134">
        <v>0</v>
      </c>
      <c r="J74" s="135">
        <v>0</v>
      </c>
      <c r="K74" s="416"/>
      <c r="L74" s="453"/>
      <c r="M74" s="442"/>
      <c r="N74" s="136"/>
    </row>
    <row r="75" spans="1:14" ht="81.75" hidden="1" customHeight="1" x14ac:dyDescent="0.25">
      <c r="A75" s="442"/>
      <c r="B75" s="137"/>
      <c r="C75" s="410"/>
      <c r="D75" s="447"/>
      <c r="E75" s="139" t="s">
        <v>24</v>
      </c>
      <c r="F75" s="156" t="s">
        <v>155</v>
      </c>
      <c r="G75" s="139" t="s">
        <v>156</v>
      </c>
      <c r="H75" s="207">
        <v>0</v>
      </c>
      <c r="I75" s="207">
        <v>0</v>
      </c>
      <c r="J75" s="135">
        <v>0</v>
      </c>
      <c r="K75" s="135">
        <f>J75</f>
        <v>0</v>
      </c>
      <c r="L75" s="454"/>
      <c r="M75" s="442"/>
      <c r="N75" s="135"/>
    </row>
    <row r="76" spans="1:14" ht="81.75" customHeight="1" x14ac:dyDescent="0.25">
      <c r="A76" s="442"/>
      <c r="B76" s="144"/>
      <c r="C76" s="424" t="s">
        <v>250</v>
      </c>
      <c r="D76" s="448" t="s">
        <v>17</v>
      </c>
      <c r="E76" s="145" t="s">
        <v>18</v>
      </c>
      <c r="F76" s="146" t="s">
        <v>123</v>
      </c>
      <c r="G76" s="145" t="s">
        <v>20</v>
      </c>
      <c r="H76" s="147">
        <v>9.9951882352941155</v>
      </c>
      <c r="I76" s="147">
        <v>15.3</v>
      </c>
      <c r="J76" s="150">
        <v>65.328027681660885</v>
      </c>
      <c r="K76" s="427">
        <f>(J76+J77+J78)/3</f>
        <v>88.442675893886971</v>
      </c>
      <c r="L76" s="430">
        <f>(K76+K79)/2</f>
        <v>94.221337946943493</v>
      </c>
      <c r="M76" s="442"/>
      <c r="N76" s="434"/>
    </row>
    <row r="77" spans="1:14" ht="81.75" customHeight="1" x14ac:dyDescent="0.25">
      <c r="A77" s="442"/>
      <c r="B77" s="144"/>
      <c r="C77" s="425"/>
      <c r="D77" s="445"/>
      <c r="E77" s="126" t="s">
        <v>18</v>
      </c>
      <c r="F77" s="138" t="s">
        <v>124</v>
      </c>
      <c r="G77" s="126" t="s">
        <v>20</v>
      </c>
      <c r="H77" s="147">
        <v>100</v>
      </c>
      <c r="I77" s="147">
        <v>100</v>
      </c>
      <c r="J77" s="150">
        <v>100</v>
      </c>
      <c r="K77" s="468"/>
      <c r="L77" s="432"/>
      <c r="M77" s="442"/>
      <c r="N77" s="435"/>
    </row>
    <row r="78" spans="1:14" ht="81.75" customHeight="1" x14ac:dyDescent="0.25">
      <c r="A78" s="442"/>
      <c r="B78" s="144"/>
      <c r="C78" s="425"/>
      <c r="D78" s="445"/>
      <c r="E78" s="126" t="s">
        <v>18</v>
      </c>
      <c r="F78" s="138" t="s">
        <v>125</v>
      </c>
      <c r="G78" s="126" t="s">
        <v>20</v>
      </c>
      <c r="H78" s="147">
        <v>100</v>
      </c>
      <c r="I78" s="147">
        <v>100</v>
      </c>
      <c r="J78" s="150">
        <v>100</v>
      </c>
      <c r="K78" s="469"/>
      <c r="L78" s="432"/>
      <c r="M78" s="442"/>
      <c r="N78" s="435"/>
    </row>
    <row r="79" spans="1:14" ht="81.75" customHeight="1" x14ac:dyDescent="0.25">
      <c r="A79" s="442"/>
      <c r="B79" s="144"/>
      <c r="C79" s="426"/>
      <c r="D79" s="447"/>
      <c r="E79" s="139" t="s">
        <v>24</v>
      </c>
      <c r="F79" s="156" t="s">
        <v>155</v>
      </c>
      <c r="G79" s="139" t="s">
        <v>156</v>
      </c>
      <c r="H79" s="208">
        <v>2</v>
      </c>
      <c r="I79" s="208">
        <v>2</v>
      </c>
      <c r="J79" s="150">
        <v>100</v>
      </c>
      <c r="K79" s="150">
        <f>J79</f>
        <v>100</v>
      </c>
      <c r="L79" s="433"/>
      <c r="M79" s="442"/>
      <c r="N79" s="436"/>
    </row>
    <row r="80" spans="1:14" ht="81.75" customHeight="1" x14ac:dyDescent="0.25">
      <c r="A80" s="442"/>
      <c r="B80" s="144" t="s">
        <v>185</v>
      </c>
      <c r="C80" s="424" t="s">
        <v>251</v>
      </c>
      <c r="D80" s="448" t="s">
        <v>17</v>
      </c>
      <c r="E80" s="145" t="s">
        <v>18</v>
      </c>
      <c r="F80" s="146" t="s">
        <v>123</v>
      </c>
      <c r="G80" s="145" t="s">
        <v>20</v>
      </c>
      <c r="H80" s="147">
        <v>9.9989221742440062</v>
      </c>
      <c r="I80" s="147">
        <v>8.8855742595354776</v>
      </c>
      <c r="J80" s="150">
        <v>100</v>
      </c>
      <c r="K80" s="427">
        <f>(J80+J81+J82)/3</f>
        <v>100</v>
      </c>
      <c r="L80" s="430">
        <f>(K80+K83)/2</f>
        <v>100</v>
      </c>
      <c r="M80" s="442"/>
      <c r="N80" s="434"/>
    </row>
    <row r="81" spans="1:14" ht="81.75" customHeight="1" x14ac:dyDescent="0.25">
      <c r="A81" s="442"/>
      <c r="B81" s="144"/>
      <c r="C81" s="425"/>
      <c r="D81" s="445"/>
      <c r="E81" s="126" t="s">
        <v>18</v>
      </c>
      <c r="F81" s="138" t="s">
        <v>124</v>
      </c>
      <c r="G81" s="126" t="s">
        <v>20</v>
      </c>
      <c r="H81" s="147">
        <v>100</v>
      </c>
      <c r="I81" s="147">
        <v>100</v>
      </c>
      <c r="J81" s="150">
        <v>100</v>
      </c>
      <c r="K81" s="468"/>
      <c r="L81" s="432"/>
      <c r="M81" s="442"/>
      <c r="N81" s="435"/>
    </row>
    <row r="82" spans="1:14" ht="81.75" customHeight="1" x14ac:dyDescent="0.25">
      <c r="A82" s="442"/>
      <c r="B82" s="144"/>
      <c r="C82" s="425"/>
      <c r="D82" s="445"/>
      <c r="E82" s="126" t="s">
        <v>18</v>
      </c>
      <c r="F82" s="138" t="s">
        <v>125</v>
      </c>
      <c r="G82" s="126" t="s">
        <v>20</v>
      </c>
      <c r="H82" s="147">
        <v>100</v>
      </c>
      <c r="I82" s="147">
        <v>100</v>
      </c>
      <c r="J82" s="150">
        <v>100</v>
      </c>
      <c r="K82" s="469"/>
      <c r="L82" s="432"/>
      <c r="M82" s="442"/>
      <c r="N82" s="435"/>
    </row>
    <row r="83" spans="1:14" ht="81.75" customHeight="1" x14ac:dyDescent="0.25">
      <c r="A83" s="442"/>
      <c r="B83" s="144"/>
      <c r="C83" s="426"/>
      <c r="D83" s="447"/>
      <c r="E83" s="139" t="s">
        <v>24</v>
      </c>
      <c r="F83" s="156" t="s">
        <v>155</v>
      </c>
      <c r="G83" s="139" t="s">
        <v>156</v>
      </c>
      <c r="H83" s="208">
        <v>200.33333333333334</v>
      </c>
      <c r="I83" s="208">
        <v>209</v>
      </c>
      <c r="J83" s="150">
        <v>100</v>
      </c>
      <c r="K83" s="150">
        <f>J83</f>
        <v>100</v>
      </c>
      <c r="L83" s="433"/>
      <c r="M83" s="442"/>
      <c r="N83" s="436"/>
    </row>
    <row r="84" spans="1:14" ht="81.75" hidden="1" customHeight="1" x14ac:dyDescent="0.25">
      <c r="A84" s="442"/>
      <c r="B84" s="154" t="s">
        <v>187</v>
      </c>
      <c r="C84" s="408" t="s">
        <v>252</v>
      </c>
      <c r="D84" s="448" t="s">
        <v>17</v>
      </c>
      <c r="E84" s="145" t="s">
        <v>18</v>
      </c>
      <c r="F84" s="146" t="s">
        <v>123</v>
      </c>
      <c r="G84" s="145" t="s">
        <v>20</v>
      </c>
      <c r="H84" s="134">
        <v>0</v>
      </c>
      <c r="I84" s="134">
        <v>0</v>
      </c>
      <c r="J84" s="135">
        <v>0</v>
      </c>
      <c r="K84" s="414">
        <v>0</v>
      </c>
      <c r="L84" s="452">
        <v>0</v>
      </c>
      <c r="M84" s="442"/>
      <c r="N84" s="420"/>
    </row>
    <row r="85" spans="1:14" ht="81.75" hidden="1" customHeight="1" x14ac:dyDescent="0.25">
      <c r="A85" s="442"/>
      <c r="B85" s="137"/>
      <c r="C85" s="409"/>
      <c r="D85" s="445"/>
      <c r="E85" s="126" t="s">
        <v>18</v>
      </c>
      <c r="F85" s="138" t="s">
        <v>124</v>
      </c>
      <c r="G85" s="126" t="s">
        <v>20</v>
      </c>
      <c r="H85" s="134">
        <v>0</v>
      </c>
      <c r="I85" s="134">
        <v>0</v>
      </c>
      <c r="J85" s="135">
        <v>0</v>
      </c>
      <c r="K85" s="415"/>
      <c r="L85" s="453"/>
      <c r="M85" s="442"/>
      <c r="N85" s="421"/>
    </row>
    <row r="86" spans="1:14" ht="81.75" hidden="1" customHeight="1" x14ac:dyDescent="0.25">
      <c r="A86" s="442"/>
      <c r="B86" s="137"/>
      <c r="C86" s="409"/>
      <c r="D86" s="445"/>
      <c r="E86" s="126" t="s">
        <v>18</v>
      </c>
      <c r="F86" s="138" t="s">
        <v>125</v>
      </c>
      <c r="G86" s="126" t="s">
        <v>20</v>
      </c>
      <c r="H86" s="134">
        <v>0</v>
      </c>
      <c r="I86" s="134">
        <v>0</v>
      </c>
      <c r="J86" s="135">
        <v>0</v>
      </c>
      <c r="K86" s="416"/>
      <c r="L86" s="453"/>
      <c r="M86" s="442"/>
      <c r="N86" s="421"/>
    </row>
    <row r="87" spans="1:14" ht="81.75" hidden="1" customHeight="1" x14ac:dyDescent="0.25">
      <c r="A87" s="442"/>
      <c r="B87" s="137"/>
      <c r="C87" s="410"/>
      <c r="D87" s="447"/>
      <c r="E87" s="139" t="s">
        <v>24</v>
      </c>
      <c r="F87" s="156" t="s">
        <v>155</v>
      </c>
      <c r="G87" s="139" t="s">
        <v>156</v>
      </c>
      <c r="H87" s="207">
        <v>0</v>
      </c>
      <c r="I87" s="207">
        <v>0</v>
      </c>
      <c r="J87" s="135">
        <v>0</v>
      </c>
      <c r="K87" s="135">
        <f>J87</f>
        <v>0</v>
      </c>
      <c r="L87" s="454"/>
      <c r="M87" s="442"/>
      <c r="N87" s="422"/>
    </row>
    <row r="88" spans="1:14" ht="81.75" hidden="1" customHeight="1" x14ac:dyDescent="0.25">
      <c r="A88" s="442"/>
      <c r="B88" s="137"/>
      <c r="C88" s="408" t="s">
        <v>253</v>
      </c>
      <c r="D88" s="448" t="s">
        <v>17</v>
      </c>
      <c r="E88" s="145" t="s">
        <v>18</v>
      </c>
      <c r="F88" s="146" t="s">
        <v>123</v>
      </c>
      <c r="G88" s="145" t="s">
        <v>20</v>
      </c>
      <c r="H88" s="134">
        <v>0</v>
      </c>
      <c r="I88" s="134">
        <v>0</v>
      </c>
      <c r="J88" s="135">
        <v>0</v>
      </c>
      <c r="K88" s="414">
        <v>0</v>
      </c>
      <c r="L88" s="452">
        <v>0</v>
      </c>
      <c r="M88" s="442"/>
      <c r="N88" s="136"/>
    </row>
    <row r="89" spans="1:14" ht="81.75" hidden="1" customHeight="1" x14ac:dyDescent="0.25">
      <c r="A89" s="442"/>
      <c r="B89" s="137"/>
      <c r="C89" s="409"/>
      <c r="D89" s="445"/>
      <c r="E89" s="126" t="s">
        <v>18</v>
      </c>
      <c r="F89" s="138" t="s">
        <v>124</v>
      </c>
      <c r="G89" s="126" t="s">
        <v>20</v>
      </c>
      <c r="H89" s="134">
        <v>0</v>
      </c>
      <c r="I89" s="134">
        <v>0</v>
      </c>
      <c r="J89" s="135">
        <v>0</v>
      </c>
      <c r="K89" s="415"/>
      <c r="L89" s="453"/>
      <c r="M89" s="442"/>
      <c r="N89" s="136"/>
    </row>
    <row r="90" spans="1:14" ht="81.75" hidden="1" customHeight="1" x14ac:dyDescent="0.25">
      <c r="A90" s="442"/>
      <c r="B90" s="137"/>
      <c r="C90" s="409"/>
      <c r="D90" s="445"/>
      <c r="E90" s="126" t="s">
        <v>18</v>
      </c>
      <c r="F90" s="138" t="s">
        <v>125</v>
      </c>
      <c r="G90" s="126" t="s">
        <v>20</v>
      </c>
      <c r="H90" s="134">
        <v>0</v>
      </c>
      <c r="I90" s="134">
        <v>0</v>
      </c>
      <c r="J90" s="135">
        <v>0</v>
      </c>
      <c r="K90" s="416"/>
      <c r="L90" s="453"/>
      <c r="M90" s="442"/>
      <c r="N90" s="136"/>
    </row>
    <row r="91" spans="1:14" ht="81.75" hidden="1" customHeight="1" x14ac:dyDescent="0.25">
      <c r="A91" s="442"/>
      <c r="B91" s="137"/>
      <c r="C91" s="410"/>
      <c r="D91" s="447"/>
      <c r="E91" s="139" t="s">
        <v>24</v>
      </c>
      <c r="F91" s="156" t="s">
        <v>155</v>
      </c>
      <c r="G91" s="139" t="s">
        <v>156</v>
      </c>
      <c r="H91" s="207">
        <v>0</v>
      </c>
      <c r="I91" s="207">
        <v>0</v>
      </c>
      <c r="J91" s="135">
        <v>0</v>
      </c>
      <c r="K91" s="135">
        <f>J91</f>
        <v>0</v>
      </c>
      <c r="L91" s="454"/>
      <c r="M91" s="442"/>
      <c r="N91" s="135"/>
    </row>
    <row r="92" spans="1:14" ht="81.75" hidden="1" customHeight="1" x14ac:dyDescent="0.25">
      <c r="A92" s="442"/>
      <c r="B92" s="154" t="s">
        <v>190</v>
      </c>
      <c r="C92" s="408" t="s">
        <v>254</v>
      </c>
      <c r="D92" s="448" t="s">
        <v>17</v>
      </c>
      <c r="E92" s="145" t="s">
        <v>18</v>
      </c>
      <c r="F92" s="146" t="s">
        <v>123</v>
      </c>
      <c r="G92" s="145" t="s">
        <v>20</v>
      </c>
      <c r="H92" s="134">
        <v>0</v>
      </c>
      <c r="I92" s="134">
        <v>0</v>
      </c>
      <c r="J92" s="135">
        <v>0</v>
      </c>
      <c r="K92" s="414">
        <v>0</v>
      </c>
      <c r="L92" s="452">
        <v>0</v>
      </c>
      <c r="M92" s="442"/>
      <c r="N92" s="420"/>
    </row>
    <row r="93" spans="1:14" ht="81.75" hidden="1" customHeight="1" x14ac:dyDescent="0.25">
      <c r="A93" s="442"/>
      <c r="B93" s="137"/>
      <c r="C93" s="409"/>
      <c r="D93" s="445"/>
      <c r="E93" s="126" t="s">
        <v>18</v>
      </c>
      <c r="F93" s="138" t="s">
        <v>124</v>
      </c>
      <c r="G93" s="126" t="s">
        <v>20</v>
      </c>
      <c r="H93" s="134">
        <v>0</v>
      </c>
      <c r="I93" s="134">
        <v>0</v>
      </c>
      <c r="J93" s="135">
        <v>0</v>
      </c>
      <c r="K93" s="415"/>
      <c r="L93" s="453"/>
      <c r="M93" s="442"/>
      <c r="N93" s="421"/>
    </row>
    <row r="94" spans="1:14" ht="81.75" hidden="1" customHeight="1" x14ac:dyDescent="0.25">
      <c r="A94" s="442"/>
      <c r="B94" s="137"/>
      <c r="C94" s="409"/>
      <c r="D94" s="445"/>
      <c r="E94" s="126" t="s">
        <v>18</v>
      </c>
      <c r="F94" s="138" t="s">
        <v>125</v>
      </c>
      <c r="G94" s="126" t="s">
        <v>20</v>
      </c>
      <c r="H94" s="134">
        <v>0</v>
      </c>
      <c r="I94" s="134">
        <v>0</v>
      </c>
      <c r="J94" s="135">
        <v>0</v>
      </c>
      <c r="K94" s="416"/>
      <c r="L94" s="453"/>
      <c r="M94" s="442"/>
      <c r="N94" s="421"/>
    </row>
    <row r="95" spans="1:14" ht="81.75" hidden="1" customHeight="1" x14ac:dyDescent="0.25">
      <c r="A95" s="442"/>
      <c r="B95" s="137"/>
      <c r="C95" s="410"/>
      <c r="D95" s="447"/>
      <c r="E95" s="139" t="s">
        <v>24</v>
      </c>
      <c r="F95" s="156" t="s">
        <v>155</v>
      </c>
      <c r="G95" s="139" t="s">
        <v>156</v>
      </c>
      <c r="H95" s="207">
        <v>0</v>
      </c>
      <c r="I95" s="207">
        <v>0</v>
      </c>
      <c r="J95" s="135">
        <v>0</v>
      </c>
      <c r="K95" s="135">
        <f>J95</f>
        <v>0</v>
      </c>
      <c r="L95" s="454"/>
      <c r="M95" s="442"/>
      <c r="N95" s="422"/>
    </row>
    <row r="96" spans="1:14" ht="81.75" hidden="1" customHeight="1" x14ac:dyDescent="0.25">
      <c r="A96" s="442"/>
      <c r="B96" s="137"/>
      <c r="C96" s="408" t="s">
        <v>255</v>
      </c>
      <c r="D96" s="448" t="s">
        <v>17</v>
      </c>
      <c r="E96" s="145" t="s">
        <v>18</v>
      </c>
      <c r="F96" s="146" t="s">
        <v>123</v>
      </c>
      <c r="G96" s="145" t="s">
        <v>20</v>
      </c>
      <c r="H96" s="134">
        <v>0</v>
      </c>
      <c r="I96" s="134">
        <v>0</v>
      </c>
      <c r="J96" s="135">
        <v>0</v>
      </c>
      <c r="K96" s="414">
        <v>0</v>
      </c>
      <c r="L96" s="452">
        <v>0</v>
      </c>
      <c r="M96" s="442"/>
      <c r="N96" s="136"/>
    </row>
    <row r="97" spans="1:14" ht="81.75" hidden="1" customHeight="1" x14ac:dyDescent="0.25">
      <c r="A97" s="442"/>
      <c r="B97" s="137"/>
      <c r="C97" s="409"/>
      <c r="D97" s="445"/>
      <c r="E97" s="126" t="s">
        <v>18</v>
      </c>
      <c r="F97" s="138" t="s">
        <v>124</v>
      </c>
      <c r="G97" s="126" t="s">
        <v>20</v>
      </c>
      <c r="H97" s="134">
        <v>0</v>
      </c>
      <c r="I97" s="134">
        <v>0</v>
      </c>
      <c r="J97" s="135">
        <v>0</v>
      </c>
      <c r="K97" s="415"/>
      <c r="L97" s="453"/>
      <c r="M97" s="442"/>
      <c r="N97" s="136"/>
    </row>
    <row r="98" spans="1:14" ht="81.75" hidden="1" customHeight="1" x14ac:dyDescent="0.25">
      <c r="A98" s="442"/>
      <c r="B98" s="137"/>
      <c r="C98" s="409"/>
      <c r="D98" s="445"/>
      <c r="E98" s="126" t="s">
        <v>18</v>
      </c>
      <c r="F98" s="138" t="s">
        <v>125</v>
      </c>
      <c r="G98" s="126" t="s">
        <v>20</v>
      </c>
      <c r="H98" s="134">
        <v>0</v>
      </c>
      <c r="I98" s="134">
        <v>0</v>
      </c>
      <c r="J98" s="135">
        <v>0</v>
      </c>
      <c r="K98" s="416"/>
      <c r="L98" s="453"/>
      <c r="M98" s="442"/>
      <c r="N98" s="136"/>
    </row>
    <row r="99" spans="1:14" ht="81.75" hidden="1" customHeight="1" x14ac:dyDescent="0.25">
      <c r="A99" s="442"/>
      <c r="B99" s="137"/>
      <c r="C99" s="410"/>
      <c r="D99" s="447"/>
      <c r="E99" s="139" t="s">
        <v>24</v>
      </c>
      <c r="F99" s="156" t="s">
        <v>155</v>
      </c>
      <c r="G99" s="139" t="s">
        <v>156</v>
      </c>
      <c r="H99" s="207">
        <v>0</v>
      </c>
      <c r="I99" s="207">
        <v>0</v>
      </c>
      <c r="J99" s="135">
        <v>0</v>
      </c>
      <c r="K99" s="135">
        <f>J99</f>
        <v>0</v>
      </c>
      <c r="L99" s="454"/>
      <c r="M99" s="442"/>
      <c r="N99" s="135"/>
    </row>
    <row r="100" spans="1:14" ht="81.75" hidden="1" customHeight="1" x14ac:dyDescent="0.25">
      <c r="A100" s="442"/>
      <c r="B100" s="153" t="s">
        <v>193</v>
      </c>
      <c r="C100" s="424" t="s">
        <v>256</v>
      </c>
      <c r="D100" s="448" t="s">
        <v>17</v>
      </c>
      <c r="E100" s="145" t="s">
        <v>18</v>
      </c>
      <c r="F100" s="146" t="s">
        <v>123</v>
      </c>
      <c r="G100" s="145" t="s">
        <v>20</v>
      </c>
      <c r="H100" s="147">
        <v>0</v>
      </c>
      <c r="I100" s="147">
        <v>0</v>
      </c>
      <c r="J100" s="150">
        <v>0</v>
      </c>
      <c r="K100" s="427">
        <v>0</v>
      </c>
      <c r="L100" s="430">
        <v>0</v>
      </c>
      <c r="M100" s="442"/>
      <c r="N100" s="434"/>
    </row>
    <row r="101" spans="1:14" ht="81.75" hidden="1" customHeight="1" x14ac:dyDescent="0.25">
      <c r="A101" s="442"/>
      <c r="B101" s="144"/>
      <c r="C101" s="425"/>
      <c r="D101" s="445"/>
      <c r="E101" s="126" t="s">
        <v>18</v>
      </c>
      <c r="F101" s="138" t="s">
        <v>124</v>
      </c>
      <c r="G101" s="126" t="s">
        <v>20</v>
      </c>
      <c r="H101" s="147">
        <v>0</v>
      </c>
      <c r="I101" s="147">
        <v>0</v>
      </c>
      <c r="J101" s="150">
        <v>0</v>
      </c>
      <c r="K101" s="468"/>
      <c r="L101" s="432"/>
      <c r="M101" s="442"/>
      <c r="N101" s="435"/>
    </row>
    <row r="102" spans="1:14" ht="81.75" hidden="1" customHeight="1" x14ac:dyDescent="0.25">
      <c r="A102" s="442"/>
      <c r="B102" s="144"/>
      <c r="C102" s="425"/>
      <c r="D102" s="445"/>
      <c r="E102" s="126" t="s">
        <v>18</v>
      </c>
      <c r="F102" s="138" t="s">
        <v>125</v>
      </c>
      <c r="G102" s="126" t="s">
        <v>20</v>
      </c>
      <c r="H102" s="147">
        <v>0</v>
      </c>
      <c r="I102" s="147">
        <v>0</v>
      </c>
      <c r="J102" s="150">
        <v>0</v>
      </c>
      <c r="K102" s="469"/>
      <c r="L102" s="432"/>
      <c r="M102" s="442"/>
      <c r="N102" s="435"/>
    </row>
    <row r="103" spans="1:14" ht="81.75" hidden="1" customHeight="1" x14ac:dyDescent="0.25">
      <c r="A103" s="442"/>
      <c r="B103" s="144"/>
      <c r="C103" s="426"/>
      <c r="D103" s="447"/>
      <c r="E103" s="139" t="s">
        <v>24</v>
      </c>
      <c r="F103" s="156" t="s">
        <v>155</v>
      </c>
      <c r="G103" s="139" t="s">
        <v>156</v>
      </c>
      <c r="H103" s="178">
        <v>0</v>
      </c>
      <c r="I103" s="178">
        <v>0</v>
      </c>
      <c r="J103" s="150">
        <v>0</v>
      </c>
      <c r="K103" s="150">
        <f>J103</f>
        <v>0</v>
      </c>
      <c r="L103" s="433"/>
      <c r="M103" s="442"/>
      <c r="N103" s="436"/>
    </row>
    <row r="104" spans="1:14" ht="81.75" customHeight="1" x14ac:dyDescent="0.25">
      <c r="A104" s="442"/>
      <c r="B104" s="153" t="s">
        <v>195</v>
      </c>
      <c r="C104" s="424" t="s">
        <v>257</v>
      </c>
      <c r="D104" s="448" t="s">
        <v>17</v>
      </c>
      <c r="E104" s="145" t="s">
        <v>18</v>
      </c>
      <c r="F104" s="146" t="s">
        <v>123</v>
      </c>
      <c r="G104" s="145" t="s">
        <v>20</v>
      </c>
      <c r="H104" s="147">
        <v>10</v>
      </c>
      <c r="I104" s="147">
        <v>16.032388663967609</v>
      </c>
      <c r="J104" s="150">
        <v>62.373737373737384</v>
      </c>
      <c r="K104" s="427">
        <v>100</v>
      </c>
      <c r="L104" s="430">
        <f>(K104+K107)/2</f>
        <v>100</v>
      </c>
      <c r="M104" s="442"/>
      <c r="N104" s="434"/>
    </row>
    <row r="105" spans="1:14" ht="81.75" customHeight="1" x14ac:dyDescent="0.25">
      <c r="A105" s="442"/>
      <c r="B105" s="144"/>
      <c r="C105" s="425"/>
      <c r="D105" s="445"/>
      <c r="E105" s="126" t="s">
        <v>18</v>
      </c>
      <c r="F105" s="138" t="s">
        <v>124</v>
      </c>
      <c r="G105" s="126" t="s">
        <v>20</v>
      </c>
      <c r="H105" s="147">
        <v>100</v>
      </c>
      <c r="I105" s="147">
        <v>100</v>
      </c>
      <c r="J105" s="150">
        <v>100</v>
      </c>
      <c r="K105" s="468"/>
      <c r="L105" s="432"/>
      <c r="M105" s="442"/>
      <c r="N105" s="435"/>
    </row>
    <row r="106" spans="1:14" ht="81.75" customHeight="1" x14ac:dyDescent="0.25">
      <c r="A106" s="442"/>
      <c r="B106" s="144"/>
      <c r="C106" s="425"/>
      <c r="D106" s="445"/>
      <c r="E106" s="126" t="s">
        <v>18</v>
      </c>
      <c r="F106" s="138" t="s">
        <v>125</v>
      </c>
      <c r="G106" s="126" t="s">
        <v>20</v>
      </c>
      <c r="H106" s="147">
        <v>100</v>
      </c>
      <c r="I106" s="147">
        <v>100</v>
      </c>
      <c r="J106" s="150">
        <v>100</v>
      </c>
      <c r="K106" s="469"/>
      <c r="L106" s="432"/>
      <c r="M106" s="442"/>
      <c r="N106" s="435"/>
    </row>
    <row r="107" spans="1:14" ht="81.75" customHeight="1" x14ac:dyDescent="0.25">
      <c r="A107" s="442"/>
      <c r="B107" s="144"/>
      <c r="C107" s="426"/>
      <c r="D107" s="447"/>
      <c r="E107" s="139" t="s">
        <v>24</v>
      </c>
      <c r="F107" s="156" t="s">
        <v>155</v>
      </c>
      <c r="G107" s="139" t="s">
        <v>156</v>
      </c>
      <c r="H107" s="208">
        <v>23</v>
      </c>
      <c r="I107" s="208">
        <v>25</v>
      </c>
      <c r="J107" s="150">
        <v>100</v>
      </c>
      <c r="K107" s="150">
        <f>J107</f>
        <v>100</v>
      </c>
      <c r="L107" s="433"/>
      <c r="M107" s="442"/>
      <c r="N107" s="436"/>
    </row>
    <row r="108" spans="1:14" ht="81.75" customHeight="1" x14ac:dyDescent="0.25">
      <c r="A108" s="442"/>
      <c r="B108" s="153" t="s">
        <v>197</v>
      </c>
      <c r="C108" s="424" t="s">
        <v>258</v>
      </c>
      <c r="D108" s="448" t="s">
        <v>17</v>
      </c>
      <c r="E108" s="145" t="s">
        <v>18</v>
      </c>
      <c r="F108" s="146" t="s">
        <v>123</v>
      </c>
      <c r="G108" s="145" t="s">
        <v>20</v>
      </c>
      <c r="H108" s="147">
        <v>9.9959514170040489</v>
      </c>
      <c r="I108" s="147">
        <v>4.3377674956622316</v>
      </c>
      <c r="J108" s="150">
        <v>100</v>
      </c>
      <c r="K108" s="427">
        <f>(J108+J109+J110)/3</f>
        <v>100</v>
      </c>
      <c r="L108" s="430">
        <f>(K108+K111)/2</f>
        <v>93.75</v>
      </c>
      <c r="M108" s="442"/>
      <c r="N108" s="434"/>
    </row>
    <row r="109" spans="1:14" ht="81.75" customHeight="1" x14ac:dyDescent="0.25">
      <c r="A109" s="442"/>
      <c r="B109" s="144"/>
      <c r="C109" s="425"/>
      <c r="D109" s="445"/>
      <c r="E109" s="126" t="s">
        <v>18</v>
      </c>
      <c r="F109" s="138" t="s">
        <v>124</v>
      </c>
      <c r="G109" s="126" t="s">
        <v>20</v>
      </c>
      <c r="H109" s="147">
        <v>100</v>
      </c>
      <c r="I109" s="147">
        <v>100</v>
      </c>
      <c r="J109" s="150">
        <v>100</v>
      </c>
      <c r="K109" s="468"/>
      <c r="L109" s="432"/>
      <c r="M109" s="442"/>
      <c r="N109" s="435"/>
    </row>
    <row r="110" spans="1:14" ht="81.75" customHeight="1" x14ac:dyDescent="0.25">
      <c r="A110" s="442"/>
      <c r="B110" s="144"/>
      <c r="C110" s="425"/>
      <c r="D110" s="445"/>
      <c r="E110" s="126" t="s">
        <v>18</v>
      </c>
      <c r="F110" s="138" t="s">
        <v>125</v>
      </c>
      <c r="G110" s="126" t="s">
        <v>20</v>
      </c>
      <c r="H110" s="147">
        <v>100</v>
      </c>
      <c r="I110" s="147">
        <v>100</v>
      </c>
      <c r="J110" s="150">
        <v>100</v>
      </c>
      <c r="K110" s="469"/>
      <c r="L110" s="432"/>
      <c r="M110" s="442"/>
      <c r="N110" s="435"/>
    </row>
    <row r="111" spans="1:14" ht="81.75" customHeight="1" x14ac:dyDescent="0.25">
      <c r="A111" s="442"/>
      <c r="B111" s="144"/>
      <c r="C111" s="426"/>
      <c r="D111" s="447"/>
      <c r="E111" s="139" t="s">
        <v>24</v>
      </c>
      <c r="F111" s="156" t="s">
        <v>155</v>
      </c>
      <c r="G111" s="139" t="s">
        <v>156</v>
      </c>
      <c r="H111" s="208">
        <v>8</v>
      </c>
      <c r="I111" s="208">
        <v>7</v>
      </c>
      <c r="J111" s="150">
        <v>87.5</v>
      </c>
      <c r="K111" s="150">
        <f>J111</f>
        <v>87.5</v>
      </c>
      <c r="L111" s="433"/>
      <c r="M111" s="442"/>
      <c r="N111" s="436"/>
    </row>
    <row r="112" spans="1:14" ht="81.75" customHeight="1" x14ac:dyDescent="0.25">
      <c r="A112" s="442"/>
      <c r="B112" s="153" t="s">
        <v>199</v>
      </c>
      <c r="C112" s="424" t="s">
        <v>259</v>
      </c>
      <c r="D112" s="448" t="s">
        <v>17</v>
      </c>
      <c r="E112" s="145" t="s">
        <v>18</v>
      </c>
      <c r="F112" s="146" t="s">
        <v>123</v>
      </c>
      <c r="G112" s="145" t="s">
        <v>20</v>
      </c>
      <c r="H112" s="147">
        <v>9.9960705882352947</v>
      </c>
      <c r="I112" s="147">
        <v>7.0764705882352938</v>
      </c>
      <c r="J112" s="150">
        <v>100</v>
      </c>
      <c r="K112" s="427">
        <f>(J112+J113+J114)/3</f>
        <v>100</v>
      </c>
      <c r="L112" s="430">
        <f>(K112+K115)/2</f>
        <v>100</v>
      </c>
      <c r="M112" s="442"/>
      <c r="N112" s="434"/>
    </row>
    <row r="113" spans="1:14" ht="81.75" customHeight="1" x14ac:dyDescent="0.25">
      <c r="A113" s="442"/>
      <c r="B113" s="144"/>
      <c r="C113" s="425"/>
      <c r="D113" s="445"/>
      <c r="E113" s="126" t="s">
        <v>18</v>
      </c>
      <c r="F113" s="138" t="s">
        <v>124</v>
      </c>
      <c r="G113" s="126" t="s">
        <v>20</v>
      </c>
      <c r="H113" s="147">
        <v>100</v>
      </c>
      <c r="I113" s="147">
        <v>100</v>
      </c>
      <c r="J113" s="150">
        <v>100</v>
      </c>
      <c r="K113" s="468"/>
      <c r="L113" s="432"/>
      <c r="M113" s="442"/>
      <c r="N113" s="435"/>
    </row>
    <row r="114" spans="1:14" ht="81.75" customHeight="1" x14ac:dyDescent="0.25">
      <c r="A114" s="442"/>
      <c r="B114" s="144"/>
      <c r="C114" s="425"/>
      <c r="D114" s="445"/>
      <c r="E114" s="126" t="s">
        <v>18</v>
      </c>
      <c r="F114" s="138" t="s">
        <v>125</v>
      </c>
      <c r="G114" s="126" t="s">
        <v>20</v>
      </c>
      <c r="H114" s="147">
        <v>100</v>
      </c>
      <c r="I114" s="147">
        <v>100</v>
      </c>
      <c r="J114" s="150">
        <v>100</v>
      </c>
      <c r="K114" s="469"/>
      <c r="L114" s="432"/>
      <c r="M114" s="442"/>
      <c r="N114" s="435"/>
    </row>
    <row r="115" spans="1:14" ht="81.75" customHeight="1" x14ac:dyDescent="0.25">
      <c r="A115" s="442"/>
      <c r="B115" s="158"/>
      <c r="C115" s="426"/>
      <c r="D115" s="447"/>
      <c r="E115" s="139" t="s">
        <v>24</v>
      </c>
      <c r="F115" s="156" t="s">
        <v>155</v>
      </c>
      <c r="G115" s="139" t="s">
        <v>156</v>
      </c>
      <c r="H115" s="208">
        <v>1</v>
      </c>
      <c r="I115" s="208">
        <v>1</v>
      </c>
      <c r="J115" s="150">
        <v>100</v>
      </c>
      <c r="K115" s="150">
        <f>J115</f>
        <v>100</v>
      </c>
      <c r="L115" s="433"/>
      <c r="M115" s="442"/>
      <c r="N115" s="436"/>
    </row>
    <row r="116" spans="1:14" ht="81.75" hidden="1" customHeight="1" x14ac:dyDescent="0.25">
      <c r="A116" s="442"/>
      <c r="B116" s="154" t="s">
        <v>201</v>
      </c>
      <c r="C116" s="408" t="s">
        <v>260</v>
      </c>
      <c r="D116" s="448" t="s">
        <v>17</v>
      </c>
      <c r="E116" s="145" t="s">
        <v>18</v>
      </c>
      <c r="F116" s="146" t="s">
        <v>123</v>
      </c>
      <c r="G116" s="145" t="s">
        <v>20</v>
      </c>
      <c r="H116" s="134">
        <v>0</v>
      </c>
      <c r="I116" s="134">
        <v>0</v>
      </c>
      <c r="J116" s="135">
        <v>0</v>
      </c>
      <c r="K116" s="414">
        <v>0</v>
      </c>
      <c r="L116" s="452">
        <v>0</v>
      </c>
      <c r="M116" s="442"/>
      <c r="N116" s="420"/>
    </row>
    <row r="117" spans="1:14" ht="81.75" hidden="1" customHeight="1" x14ac:dyDescent="0.25">
      <c r="A117" s="442"/>
      <c r="B117" s="137"/>
      <c r="C117" s="409"/>
      <c r="D117" s="445"/>
      <c r="E117" s="126" t="s">
        <v>18</v>
      </c>
      <c r="F117" s="138" t="s">
        <v>124</v>
      </c>
      <c r="G117" s="126" t="s">
        <v>20</v>
      </c>
      <c r="H117" s="134">
        <v>0</v>
      </c>
      <c r="I117" s="134">
        <v>0</v>
      </c>
      <c r="J117" s="135">
        <v>0</v>
      </c>
      <c r="K117" s="415"/>
      <c r="L117" s="453"/>
      <c r="M117" s="442"/>
      <c r="N117" s="421"/>
    </row>
    <row r="118" spans="1:14" ht="81.75" hidden="1" customHeight="1" x14ac:dyDescent="0.25">
      <c r="A118" s="442"/>
      <c r="B118" s="137"/>
      <c r="C118" s="409"/>
      <c r="D118" s="445"/>
      <c r="E118" s="126" t="s">
        <v>18</v>
      </c>
      <c r="F118" s="138" t="s">
        <v>125</v>
      </c>
      <c r="G118" s="126" t="s">
        <v>20</v>
      </c>
      <c r="H118" s="134">
        <v>0</v>
      </c>
      <c r="I118" s="134">
        <v>0</v>
      </c>
      <c r="J118" s="135">
        <v>0</v>
      </c>
      <c r="K118" s="416"/>
      <c r="L118" s="453"/>
      <c r="M118" s="442"/>
      <c r="N118" s="421"/>
    </row>
    <row r="119" spans="1:14" ht="81.75" hidden="1" customHeight="1" x14ac:dyDescent="0.25">
      <c r="A119" s="426"/>
      <c r="B119" s="159"/>
      <c r="C119" s="410"/>
      <c r="D119" s="447"/>
      <c r="E119" s="139" t="s">
        <v>24</v>
      </c>
      <c r="F119" s="156" t="s">
        <v>155</v>
      </c>
      <c r="G119" s="139" t="s">
        <v>156</v>
      </c>
      <c r="H119" s="207">
        <v>0</v>
      </c>
      <c r="I119" s="207">
        <v>0</v>
      </c>
      <c r="J119" s="135">
        <v>0</v>
      </c>
      <c r="K119" s="135">
        <f>J119</f>
        <v>0</v>
      </c>
      <c r="L119" s="454"/>
      <c r="M119" s="426"/>
      <c r="N119" s="422"/>
    </row>
    <row r="120" spans="1:14" ht="33.75" customHeight="1" x14ac:dyDescent="0.2">
      <c r="A120" s="160"/>
      <c r="B120" s="423" t="s">
        <v>126</v>
      </c>
      <c r="C120" s="423"/>
      <c r="D120" s="161"/>
      <c r="E120" s="160"/>
      <c r="F120" s="162" t="s">
        <v>127</v>
      </c>
      <c r="H120" s="210"/>
      <c r="I120" s="210"/>
    </row>
    <row r="121" spans="1:14" ht="36" customHeight="1" x14ac:dyDescent="0.3">
      <c r="A121" s="407" t="s">
        <v>261</v>
      </c>
      <c r="B121" s="407"/>
      <c r="C121" s="407"/>
      <c r="D121" s="163"/>
      <c r="E121" s="164"/>
      <c r="F121" s="163"/>
      <c r="G121" s="165"/>
      <c r="H121" s="212"/>
      <c r="I121" s="212"/>
      <c r="J121" s="167"/>
    </row>
    <row r="122" spans="1:14" ht="18.75" x14ac:dyDescent="0.3">
      <c r="A122" s="168"/>
      <c r="B122" s="168"/>
      <c r="C122" s="176"/>
      <c r="D122" s="176"/>
      <c r="E122" s="176"/>
      <c r="F122" s="168"/>
      <c r="G122" s="165"/>
      <c r="H122" s="212"/>
      <c r="I122" s="212"/>
      <c r="J122" s="167"/>
      <c r="L122" s="169"/>
    </row>
    <row r="123" spans="1:14" ht="18.75" x14ac:dyDescent="0.3">
      <c r="A123" s="167"/>
      <c r="B123" s="167"/>
      <c r="C123" s="167"/>
      <c r="D123" s="167"/>
      <c r="E123" s="176"/>
      <c r="F123" s="168"/>
      <c r="G123" s="165"/>
      <c r="H123" s="168"/>
      <c r="I123" s="168"/>
      <c r="J123" s="168"/>
    </row>
    <row r="124" spans="1:14" ht="18.75" x14ac:dyDescent="0.3">
      <c r="A124" s="167"/>
      <c r="B124" s="167"/>
      <c r="C124" s="167"/>
      <c r="D124" s="167"/>
      <c r="E124" s="176"/>
      <c r="F124" s="170"/>
      <c r="G124" s="171"/>
      <c r="H124" s="172"/>
      <c r="I124" s="171"/>
      <c r="J124" s="172"/>
    </row>
    <row r="125" spans="1:14" ht="18.75" x14ac:dyDescent="0.3">
      <c r="A125" s="168"/>
      <c r="B125" s="168"/>
      <c r="C125" s="176"/>
      <c r="D125" s="176"/>
      <c r="E125" s="176"/>
      <c r="F125" s="170"/>
      <c r="G125" s="171"/>
      <c r="H125" s="172"/>
      <c r="I125" s="171"/>
      <c r="J125" s="172"/>
    </row>
    <row r="126" spans="1:14" ht="18.75" x14ac:dyDescent="0.3">
      <c r="A126" s="168"/>
      <c r="B126" s="168"/>
      <c r="C126" s="176"/>
      <c r="D126" s="176"/>
      <c r="E126" s="176"/>
      <c r="F126" s="170"/>
      <c r="G126" s="171"/>
      <c r="H126" s="172"/>
      <c r="I126" s="171"/>
      <c r="J126" s="172"/>
    </row>
    <row r="127" spans="1:14" x14ac:dyDescent="0.2">
      <c r="A127" s="167"/>
      <c r="C127" s="167"/>
      <c r="D127" s="167"/>
      <c r="E127" s="167"/>
      <c r="F127" s="167"/>
      <c r="G127" s="173"/>
      <c r="J127" s="167"/>
    </row>
    <row r="128" spans="1:14" x14ac:dyDescent="0.2">
      <c r="A128" s="167"/>
      <c r="C128" s="167"/>
      <c r="D128" s="167"/>
      <c r="E128" s="167"/>
      <c r="F128" s="177"/>
      <c r="G128" s="173"/>
      <c r="J128" s="167"/>
    </row>
    <row r="129" spans="1:10" x14ac:dyDescent="0.2">
      <c r="A129" s="167"/>
      <c r="C129" s="167"/>
      <c r="D129" s="167"/>
      <c r="E129" s="167"/>
      <c r="F129" s="167"/>
      <c r="G129" s="173"/>
      <c r="J129" s="167"/>
    </row>
    <row r="130" spans="1:10" x14ac:dyDescent="0.2">
      <c r="A130" s="167"/>
      <c r="C130" s="167"/>
      <c r="D130" s="167"/>
      <c r="E130" s="167"/>
      <c r="F130" s="167"/>
      <c r="G130" s="173"/>
      <c r="J130" s="167"/>
    </row>
    <row r="131" spans="1:10" x14ac:dyDescent="0.2">
      <c r="F131" s="167"/>
      <c r="G131" s="173"/>
      <c r="J131" s="167"/>
    </row>
  </sheetData>
  <mergeCells count="141">
    <mergeCell ref="L8:L11"/>
    <mergeCell ref="N8:N11"/>
    <mergeCell ref="C12:C15"/>
    <mergeCell ref="D12:D15"/>
    <mergeCell ref="K12:K14"/>
    <mergeCell ref="L12:L15"/>
    <mergeCell ref="A1:N1"/>
    <mergeCell ref="A4:A119"/>
    <mergeCell ref="C4:C7"/>
    <mergeCell ref="D4:D7"/>
    <mergeCell ref="K4:K6"/>
    <mergeCell ref="L4:L7"/>
    <mergeCell ref="M4:M119"/>
    <mergeCell ref="C8:C11"/>
    <mergeCell ref="D8:D11"/>
    <mergeCell ref="K8:K10"/>
    <mergeCell ref="C16:C19"/>
    <mergeCell ref="D16:D19"/>
    <mergeCell ref="K16:K18"/>
    <mergeCell ref="L16:L19"/>
    <mergeCell ref="N16:N19"/>
    <mergeCell ref="C20:C23"/>
    <mergeCell ref="D20:D23"/>
    <mergeCell ref="K20:K22"/>
    <mergeCell ref="L20:L23"/>
    <mergeCell ref="N20:N23"/>
    <mergeCell ref="N28:N31"/>
    <mergeCell ref="C32:C35"/>
    <mergeCell ref="D32:D35"/>
    <mergeCell ref="K32:K34"/>
    <mergeCell ref="L32:L35"/>
    <mergeCell ref="N32:N35"/>
    <mergeCell ref="C24:C27"/>
    <mergeCell ref="D24:D27"/>
    <mergeCell ref="K24:K26"/>
    <mergeCell ref="L24:L27"/>
    <mergeCell ref="C28:C31"/>
    <mergeCell ref="D28:D31"/>
    <mergeCell ref="K28:K30"/>
    <mergeCell ref="L28:L31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N52:N55"/>
    <mergeCell ref="C56:C59"/>
    <mergeCell ref="D56:D59"/>
    <mergeCell ref="K56:K58"/>
    <mergeCell ref="L56:L59"/>
    <mergeCell ref="C44:C47"/>
    <mergeCell ref="D44:D47"/>
    <mergeCell ref="K44:K46"/>
    <mergeCell ref="L44:L47"/>
    <mergeCell ref="N44:N47"/>
    <mergeCell ref="C48:C51"/>
    <mergeCell ref="D48:D51"/>
    <mergeCell ref="K48:K50"/>
    <mergeCell ref="L48:L51"/>
    <mergeCell ref="N48:N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64:N67"/>
    <mergeCell ref="C68:C71"/>
    <mergeCell ref="D68:D71"/>
    <mergeCell ref="K68:K70"/>
    <mergeCell ref="L68:L71"/>
    <mergeCell ref="C72:C75"/>
    <mergeCell ref="D72:D75"/>
    <mergeCell ref="K72:K74"/>
    <mergeCell ref="L72:L75"/>
    <mergeCell ref="C76:C79"/>
    <mergeCell ref="D76:D79"/>
    <mergeCell ref="K76:K78"/>
    <mergeCell ref="L76:L79"/>
    <mergeCell ref="N76:N79"/>
    <mergeCell ref="C80:C83"/>
    <mergeCell ref="D80:D83"/>
    <mergeCell ref="K80:K82"/>
    <mergeCell ref="L80:L83"/>
    <mergeCell ref="N80:N83"/>
    <mergeCell ref="C84:C87"/>
    <mergeCell ref="D84:D87"/>
    <mergeCell ref="K84:K86"/>
    <mergeCell ref="L84:L87"/>
    <mergeCell ref="N84:N87"/>
    <mergeCell ref="C88:C91"/>
    <mergeCell ref="D88:D91"/>
    <mergeCell ref="K88:K90"/>
    <mergeCell ref="L88:L91"/>
    <mergeCell ref="C92:C95"/>
    <mergeCell ref="D92:D95"/>
    <mergeCell ref="K92:K94"/>
    <mergeCell ref="L92:L95"/>
    <mergeCell ref="N92:N95"/>
    <mergeCell ref="C96:C99"/>
    <mergeCell ref="D96:D99"/>
    <mergeCell ref="K96:K98"/>
    <mergeCell ref="L96:L99"/>
    <mergeCell ref="C100:C103"/>
    <mergeCell ref="D100:D103"/>
    <mergeCell ref="K100:K102"/>
    <mergeCell ref="L100:L103"/>
    <mergeCell ref="N100:N103"/>
    <mergeCell ref="C104:C107"/>
    <mergeCell ref="D104:D107"/>
    <mergeCell ref="K104:K106"/>
    <mergeCell ref="L104:L107"/>
    <mergeCell ref="N104:N107"/>
    <mergeCell ref="A121:C121"/>
    <mergeCell ref="C116:C119"/>
    <mergeCell ref="D116:D119"/>
    <mergeCell ref="K116:K118"/>
    <mergeCell ref="L116:L119"/>
    <mergeCell ref="N116:N119"/>
    <mergeCell ref="B120:C120"/>
    <mergeCell ref="C108:C111"/>
    <mergeCell ref="D108:D111"/>
    <mergeCell ref="K108:K110"/>
    <mergeCell ref="L108:L111"/>
    <mergeCell ref="N108:N111"/>
    <mergeCell ref="C112:C115"/>
    <mergeCell ref="D112:D115"/>
    <mergeCell ref="K112:K114"/>
    <mergeCell ref="L112:L115"/>
    <mergeCell ref="N112:N115"/>
  </mergeCells>
  <pageMargins left="0.75" right="0.75" top="1" bottom="1" header="0.5" footer="0.5"/>
  <pageSetup paperSize="9" scale="2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2"/>
  <sheetViews>
    <sheetView view="pageBreakPreview" zoomScale="65" zoomScaleNormal="65" workbookViewId="0">
      <selection activeCell="B2" sqref="B2"/>
    </sheetView>
  </sheetViews>
  <sheetFormatPr defaultRowHeight="15.75" x14ac:dyDescent="0.25"/>
  <cols>
    <col min="1" max="1" width="19.140625" style="124" customWidth="1"/>
    <col min="2" max="2" width="34.28515625" style="234" customWidth="1"/>
    <col min="3" max="3" width="92.28515625" style="124" customWidth="1"/>
    <col min="4" max="4" width="10.140625" style="215" customWidth="1"/>
    <col min="5" max="5" width="17.85546875" style="215" customWidth="1"/>
    <col min="6" max="6" width="56.7109375" style="215" customWidth="1"/>
    <col min="7" max="7" width="12.140625" style="124" customWidth="1"/>
    <col min="8" max="8" width="14.28515625" style="235" customWidth="1"/>
    <col min="9" max="9" width="15.42578125" style="235" customWidth="1"/>
    <col min="10" max="10" width="14" style="235" customWidth="1"/>
    <col min="11" max="11" width="14.28515625" style="235" customWidth="1"/>
    <col min="12" max="12" width="15.5703125" style="235" customWidth="1"/>
    <col min="13" max="13" width="14.5703125" style="236" customWidth="1"/>
    <col min="14" max="14" width="14.7109375" style="236" customWidth="1"/>
    <col min="15" max="16384" width="9.140625" style="215"/>
  </cols>
  <sheetData>
    <row r="1" spans="1:14" ht="57" customHeight="1" x14ac:dyDescent="0.25">
      <c r="A1" s="521" t="s">
        <v>284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 s="128" customFormat="1" ht="195.75" customHeight="1" x14ac:dyDescent="0.25">
      <c r="A2" s="125" t="s">
        <v>1</v>
      </c>
      <c r="B2" s="21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5" t="s">
        <v>7</v>
      </c>
      <c r="I2" s="125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s="218" customFormat="1" ht="24" customHeight="1" x14ac:dyDescent="0.25">
      <c r="A3" s="125">
        <v>1</v>
      </c>
      <c r="B3" s="131">
        <v>2</v>
      </c>
      <c r="C3" s="125">
        <v>2</v>
      </c>
      <c r="D3" s="125">
        <v>3</v>
      </c>
      <c r="E3" s="125">
        <v>4</v>
      </c>
      <c r="F3" s="125">
        <v>5</v>
      </c>
      <c r="G3" s="125">
        <v>6</v>
      </c>
      <c r="H3" s="217">
        <v>7</v>
      </c>
      <c r="I3" s="125">
        <v>8</v>
      </c>
      <c r="J3" s="217">
        <v>9</v>
      </c>
      <c r="K3" s="125">
        <v>10</v>
      </c>
      <c r="L3" s="217">
        <v>11</v>
      </c>
      <c r="M3" s="125">
        <v>12</v>
      </c>
      <c r="N3" s="217">
        <v>13</v>
      </c>
    </row>
    <row r="4" spans="1:14" ht="81.75" hidden="1" customHeight="1" x14ac:dyDescent="0.25">
      <c r="A4" s="512" t="s">
        <v>285</v>
      </c>
      <c r="B4" s="500"/>
      <c r="C4" s="512" t="s">
        <v>97</v>
      </c>
      <c r="D4" s="506" t="s">
        <v>17</v>
      </c>
      <c r="E4" s="125" t="s">
        <v>18</v>
      </c>
      <c r="F4" s="138" t="s">
        <v>286</v>
      </c>
      <c r="G4" s="219" t="s">
        <v>20</v>
      </c>
      <c r="H4" s="220">
        <v>0</v>
      </c>
      <c r="I4" s="220">
        <v>0</v>
      </c>
      <c r="J4" s="221">
        <v>0</v>
      </c>
      <c r="K4" s="515">
        <f>(J4+J5+J6)/3</f>
        <v>0</v>
      </c>
      <c r="L4" s="518">
        <f>(K4+K7)/2</f>
        <v>0</v>
      </c>
      <c r="M4" s="424" t="s">
        <v>21</v>
      </c>
      <c r="N4" s="130"/>
    </row>
    <row r="5" spans="1:14" ht="81.75" hidden="1" customHeight="1" x14ac:dyDescent="0.25">
      <c r="A5" s="512"/>
      <c r="B5" s="510"/>
      <c r="C5" s="512"/>
      <c r="D5" s="507"/>
      <c r="E5" s="125" t="s">
        <v>18</v>
      </c>
      <c r="F5" s="138" t="s">
        <v>90</v>
      </c>
      <c r="G5" s="219" t="s">
        <v>20</v>
      </c>
      <c r="H5" s="220">
        <v>0</v>
      </c>
      <c r="I5" s="220">
        <v>0</v>
      </c>
      <c r="J5" s="221">
        <v>0</v>
      </c>
      <c r="K5" s="516"/>
      <c r="L5" s="519"/>
      <c r="M5" s="442"/>
      <c r="N5" s="130"/>
    </row>
    <row r="6" spans="1:14" ht="81.75" hidden="1" customHeight="1" x14ac:dyDescent="0.25">
      <c r="A6" s="512"/>
      <c r="B6" s="510"/>
      <c r="C6" s="512"/>
      <c r="D6" s="507"/>
      <c r="E6" s="125" t="s">
        <v>18</v>
      </c>
      <c r="F6" s="138" t="s">
        <v>91</v>
      </c>
      <c r="G6" s="219" t="s">
        <v>20</v>
      </c>
      <c r="H6" s="220">
        <v>0</v>
      </c>
      <c r="I6" s="220">
        <v>0</v>
      </c>
      <c r="J6" s="221">
        <v>0</v>
      </c>
      <c r="K6" s="517"/>
      <c r="L6" s="519"/>
      <c r="M6" s="442"/>
      <c r="N6" s="130"/>
    </row>
    <row r="7" spans="1:14" ht="81.75" hidden="1" customHeight="1" x14ac:dyDescent="0.25">
      <c r="A7" s="512"/>
      <c r="B7" s="511"/>
      <c r="C7" s="512"/>
      <c r="D7" s="507"/>
      <c r="E7" s="125" t="s">
        <v>24</v>
      </c>
      <c r="F7" s="141" t="s">
        <v>92</v>
      </c>
      <c r="G7" s="219" t="s">
        <v>287</v>
      </c>
      <c r="H7" s="222">
        <v>0</v>
      </c>
      <c r="I7" s="222">
        <v>0</v>
      </c>
      <c r="J7" s="221">
        <v>0</v>
      </c>
      <c r="K7" s="221">
        <f>J7</f>
        <v>0</v>
      </c>
      <c r="L7" s="520"/>
      <c r="M7" s="442"/>
      <c r="N7" s="130"/>
    </row>
    <row r="8" spans="1:14" ht="81.75" hidden="1" customHeight="1" x14ac:dyDescent="0.25">
      <c r="A8" s="512"/>
      <c r="B8" s="500"/>
      <c r="C8" s="512" t="s">
        <v>98</v>
      </c>
      <c r="D8" s="506" t="s">
        <v>17</v>
      </c>
      <c r="E8" s="125" t="s">
        <v>18</v>
      </c>
      <c r="F8" s="138" t="s">
        <v>286</v>
      </c>
      <c r="G8" s="219" t="s">
        <v>20</v>
      </c>
      <c r="H8" s="220">
        <v>0</v>
      </c>
      <c r="I8" s="220">
        <v>0</v>
      </c>
      <c r="J8" s="221">
        <v>0</v>
      </c>
      <c r="K8" s="515">
        <f>(J8+J9+J10)/3</f>
        <v>0</v>
      </c>
      <c r="L8" s="518">
        <f>(K8+K11)/2</f>
        <v>0</v>
      </c>
      <c r="M8" s="442"/>
      <c r="N8" s="130"/>
    </row>
    <row r="9" spans="1:14" ht="81.75" hidden="1" customHeight="1" x14ac:dyDescent="0.25">
      <c r="A9" s="512"/>
      <c r="B9" s="510"/>
      <c r="C9" s="512"/>
      <c r="D9" s="507"/>
      <c r="E9" s="125" t="s">
        <v>18</v>
      </c>
      <c r="F9" s="138" t="s">
        <v>90</v>
      </c>
      <c r="G9" s="219" t="s">
        <v>20</v>
      </c>
      <c r="H9" s="220">
        <v>0</v>
      </c>
      <c r="I9" s="220">
        <v>0</v>
      </c>
      <c r="J9" s="221">
        <v>0</v>
      </c>
      <c r="K9" s="516"/>
      <c r="L9" s="519"/>
      <c r="M9" s="442"/>
      <c r="N9" s="130"/>
    </row>
    <row r="10" spans="1:14" ht="81.75" hidden="1" customHeight="1" x14ac:dyDescent="0.25">
      <c r="A10" s="512"/>
      <c r="B10" s="510"/>
      <c r="C10" s="512"/>
      <c r="D10" s="507"/>
      <c r="E10" s="125" t="s">
        <v>18</v>
      </c>
      <c r="F10" s="138" t="s">
        <v>91</v>
      </c>
      <c r="G10" s="219" t="s">
        <v>20</v>
      </c>
      <c r="H10" s="220">
        <v>0</v>
      </c>
      <c r="I10" s="220">
        <v>0</v>
      </c>
      <c r="J10" s="221">
        <v>0</v>
      </c>
      <c r="K10" s="517"/>
      <c r="L10" s="519"/>
      <c r="M10" s="442"/>
      <c r="N10" s="130"/>
    </row>
    <row r="11" spans="1:14" ht="81.75" hidden="1" customHeight="1" x14ac:dyDescent="0.25">
      <c r="A11" s="512"/>
      <c r="B11" s="511"/>
      <c r="C11" s="512"/>
      <c r="D11" s="507"/>
      <c r="E11" s="125" t="s">
        <v>24</v>
      </c>
      <c r="F11" s="141" t="s">
        <v>92</v>
      </c>
      <c r="G11" s="219" t="s">
        <v>287</v>
      </c>
      <c r="H11" s="222">
        <v>0</v>
      </c>
      <c r="I11" s="222">
        <v>0</v>
      </c>
      <c r="J11" s="221">
        <v>0</v>
      </c>
      <c r="K11" s="221">
        <f>J11</f>
        <v>0</v>
      </c>
      <c r="L11" s="520"/>
      <c r="M11" s="442"/>
      <c r="N11" s="130"/>
    </row>
    <row r="12" spans="1:14" ht="81.75" hidden="1" customHeight="1" x14ac:dyDescent="0.25">
      <c r="A12" s="512"/>
      <c r="B12" s="500"/>
      <c r="C12" s="512" t="s">
        <v>100</v>
      </c>
      <c r="D12" s="506" t="s">
        <v>17</v>
      </c>
      <c r="E12" s="125" t="s">
        <v>18</v>
      </c>
      <c r="F12" s="138" t="s">
        <v>286</v>
      </c>
      <c r="G12" s="219" t="s">
        <v>20</v>
      </c>
      <c r="H12" s="220">
        <v>0</v>
      </c>
      <c r="I12" s="220">
        <v>0</v>
      </c>
      <c r="J12" s="221">
        <v>0</v>
      </c>
      <c r="K12" s="515">
        <f>(J12+J13+J14)/3</f>
        <v>0</v>
      </c>
      <c r="L12" s="518">
        <f>(K12+K15)/2</f>
        <v>0</v>
      </c>
      <c r="M12" s="442"/>
      <c r="N12" s="130"/>
    </row>
    <row r="13" spans="1:14" ht="81.75" hidden="1" customHeight="1" x14ac:dyDescent="0.25">
      <c r="A13" s="512"/>
      <c r="B13" s="510"/>
      <c r="C13" s="512"/>
      <c r="D13" s="507"/>
      <c r="E13" s="125" t="s">
        <v>18</v>
      </c>
      <c r="F13" s="138" t="s">
        <v>90</v>
      </c>
      <c r="G13" s="219" t="s">
        <v>20</v>
      </c>
      <c r="H13" s="220">
        <v>0</v>
      </c>
      <c r="I13" s="220">
        <v>0</v>
      </c>
      <c r="J13" s="221">
        <v>0</v>
      </c>
      <c r="K13" s="516"/>
      <c r="L13" s="519"/>
      <c r="M13" s="442"/>
      <c r="N13" s="130"/>
    </row>
    <row r="14" spans="1:14" ht="81.75" hidden="1" customHeight="1" x14ac:dyDescent="0.25">
      <c r="A14" s="512"/>
      <c r="B14" s="510"/>
      <c r="C14" s="512"/>
      <c r="D14" s="507"/>
      <c r="E14" s="125" t="s">
        <v>18</v>
      </c>
      <c r="F14" s="138" t="s">
        <v>91</v>
      </c>
      <c r="G14" s="219" t="s">
        <v>20</v>
      </c>
      <c r="H14" s="220">
        <v>0</v>
      </c>
      <c r="I14" s="220">
        <v>0</v>
      </c>
      <c r="J14" s="221">
        <v>0</v>
      </c>
      <c r="K14" s="517"/>
      <c r="L14" s="519"/>
      <c r="M14" s="442"/>
      <c r="N14" s="130"/>
    </row>
    <row r="15" spans="1:14" ht="81.75" hidden="1" customHeight="1" x14ac:dyDescent="0.25">
      <c r="A15" s="512"/>
      <c r="B15" s="511"/>
      <c r="C15" s="512"/>
      <c r="D15" s="507"/>
      <c r="E15" s="125" t="s">
        <v>24</v>
      </c>
      <c r="F15" s="141" t="s">
        <v>92</v>
      </c>
      <c r="G15" s="219" t="s">
        <v>287</v>
      </c>
      <c r="H15" s="222">
        <v>0</v>
      </c>
      <c r="I15" s="222">
        <v>0</v>
      </c>
      <c r="J15" s="221">
        <v>0</v>
      </c>
      <c r="K15" s="221">
        <f>J15</f>
        <v>0</v>
      </c>
      <c r="L15" s="520"/>
      <c r="M15" s="442"/>
      <c r="N15" s="130"/>
    </row>
    <row r="16" spans="1:14" ht="81.75" hidden="1" customHeight="1" x14ac:dyDescent="0.25">
      <c r="A16" s="512"/>
      <c r="B16" s="500"/>
      <c r="C16" s="512" t="s">
        <v>102</v>
      </c>
      <c r="D16" s="506" t="s">
        <v>17</v>
      </c>
      <c r="E16" s="125" t="s">
        <v>18</v>
      </c>
      <c r="F16" s="138" t="s">
        <v>286</v>
      </c>
      <c r="G16" s="219" t="s">
        <v>20</v>
      </c>
      <c r="H16" s="220">
        <v>0</v>
      </c>
      <c r="I16" s="220">
        <v>0</v>
      </c>
      <c r="J16" s="221">
        <v>0</v>
      </c>
      <c r="K16" s="515">
        <f>(J16+J17+J18)/3</f>
        <v>0</v>
      </c>
      <c r="L16" s="518">
        <f>(K16+K19)/2</f>
        <v>0</v>
      </c>
      <c r="M16" s="442"/>
      <c r="N16" s="130"/>
    </row>
    <row r="17" spans="1:14" ht="81.75" hidden="1" customHeight="1" x14ac:dyDescent="0.25">
      <c r="A17" s="512"/>
      <c r="B17" s="510"/>
      <c r="C17" s="512"/>
      <c r="D17" s="507"/>
      <c r="E17" s="125" t="s">
        <v>18</v>
      </c>
      <c r="F17" s="138" t="s">
        <v>90</v>
      </c>
      <c r="G17" s="219" t="s">
        <v>20</v>
      </c>
      <c r="H17" s="220">
        <v>0</v>
      </c>
      <c r="I17" s="220">
        <v>0</v>
      </c>
      <c r="J17" s="221">
        <v>0</v>
      </c>
      <c r="K17" s="516"/>
      <c r="L17" s="519"/>
      <c r="M17" s="442"/>
      <c r="N17" s="130"/>
    </row>
    <row r="18" spans="1:14" ht="81.75" hidden="1" customHeight="1" x14ac:dyDescent="0.25">
      <c r="A18" s="512"/>
      <c r="B18" s="510"/>
      <c r="C18" s="512"/>
      <c r="D18" s="507"/>
      <c r="E18" s="125" t="s">
        <v>18</v>
      </c>
      <c r="F18" s="138" t="s">
        <v>91</v>
      </c>
      <c r="G18" s="219" t="s">
        <v>20</v>
      </c>
      <c r="H18" s="220">
        <v>0</v>
      </c>
      <c r="I18" s="220">
        <v>0</v>
      </c>
      <c r="J18" s="221">
        <v>0</v>
      </c>
      <c r="K18" s="517"/>
      <c r="L18" s="519"/>
      <c r="M18" s="442"/>
      <c r="N18" s="130"/>
    </row>
    <row r="19" spans="1:14" ht="81.75" hidden="1" customHeight="1" x14ac:dyDescent="0.25">
      <c r="A19" s="512"/>
      <c r="B19" s="511"/>
      <c r="C19" s="512"/>
      <c r="D19" s="507"/>
      <c r="E19" s="125" t="s">
        <v>24</v>
      </c>
      <c r="F19" s="141" t="s">
        <v>92</v>
      </c>
      <c r="G19" s="219" t="s">
        <v>287</v>
      </c>
      <c r="H19" s="222">
        <v>0</v>
      </c>
      <c r="I19" s="222">
        <v>0</v>
      </c>
      <c r="J19" s="221">
        <v>0</v>
      </c>
      <c r="K19" s="221">
        <f>J19</f>
        <v>0</v>
      </c>
      <c r="L19" s="520"/>
      <c r="M19" s="442"/>
      <c r="N19" s="130"/>
    </row>
    <row r="20" spans="1:14" ht="81.75" hidden="1" customHeight="1" x14ac:dyDescent="0.25">
      <c r="A20" s="512"/>
      <c r="B20" s="500"/>
      <c r="C20" s="512" t="s">
        <v>103</v>
      </c>
      <c r="D20" s="506" t="s">
        <v>17</v>
      </c>
      <c r="E20" s="125" t="s">
        <v>18</v>
      </c>
      <c r="F20" s="138" t="s">
        <v>286</v>
      </c>
      <c r="G20" s="219" t="s">
        <v>20</v>
      </c>
      <c r="H20" s="220">
        <v>0</v>
      </c>
      <c r="I20" s="220">
        <v>0</v>
      </c>
      <c r="J20" s="221">
        <v>0</v>
      </c>
      <c r="K20" s="515">
        <f>(J20+J21+J22)/3</f>
        <v>0</v>
      </c>
      <c r="L20" s="518">
        <f>(K20+K23)/2</f>
        <v>0</v>
      </c>
      <c r="M20" s="442"/>
      <c r="N20" s="130"/>
    </row>
    <row r="21" spans="1:14" ht="81.75" hidden="1" customHeight="1" x14ac:dyDescent="0.25">
      <c r="A21" s="512"/>
      <c r="B21" s="510"/>
      <c r="C21" s="512"/>
      <c r="D21" s="507"/>
      <c r="E21" s="125" t="s">
        <v>18</v>
      </c>
      <c r="F21" s="138" t="s">
        <v>90</v>
      </c>
      <c r="G21" s="219" t="s">
        <v>20</v>
      </c>
      <c r="H21" s="220">
        <v>0</v>
      </c>
      <c r="I21" s="220">
        <v>0</v>
      </c>
      <c r="J21" s="221">
        <v>0</v>
      </c>
      <c r="K21" s="516"/>
      <c r="L21" s="519"/>
      <c r="M21" s="442"/>
      <c r="N21" s="130"/>
    </row>
    <row r="22" spans="1:14" ht="81.75" hidden="1" customHeight="1" x14ac:dyDescent="0.25">
      <c r="A22" s="512"/>
      <c r="B22" s="510"/>
      <c r="C22" s="512"/>
      <c r="D22" s="507"/>
      <c r="E22" s="125" t="s">
        <v>18</v>
      </c>
      <c r="F22" s="138" t="s">
        <v>91</v>
      </c>
      <c r="G22" s="219" t="s">
        <v>20</v>
      </c>
      <c r="H22" s="220">
        <v>0</v>
      </c>
      <c r="I22" s="220">
        <v>0</v>
      </c>
      <c r="J22" s="221">
        <v>0</v>
      </c>
      <c r="K22" s="517"/>
      <c r="L22" s="519"/>
      <c r="M22" s="442"/>
      <c r="N22" s="130"/>
    </row>
    <row r="23" spans="1:14" ht="81.75" hidden="1" customHeight="1" x14ac:dyDescent="0.25">
      <c r="A23" s="512"/>
      <c r="B23" s="511"/>
      <c r="C23" s="512"/>
      <c r="D23" s="507"/>
      <c r="E23" s="125" t="s">
        <v>24</v>
      </c>
      <c r="F23" s="141" t="s">
        <v>92</v>
      </c>
      <c r="G23" s="219" t="s">
        <v>287</v>
      </c>
      <c r="H23" s="222">
        <v>0</v>
      </c>
      <c r="I23" s="222">
        <v>0</v>
      </c>
      <c r="J23" s="221">
        <v>0</v>
      </c>
      <c r="K23" s="221">
        <f>J23</f>
        <v>0</v>
      </c>
      <c r="L23" s="520"/>
      <c r="M23" s="442"/>
      <c r="N23" s="130"/>
    </row>
    <row r="24" spans="1:14" ht="81.75" hidden="1" customHeight="1" x14ac:dyDescent="0.25">
      <c r="A24" s="512"/>
      <c r="B24" s="500"/>
      <c r="C24" s="512" t="s">
        <v>105</v>
      </c>
      <c r="D24" s="506" t="s">
        <v>17</v>
      </c>
      <c r="E24" s="125" t="s">
        <v>18</v>
      </c>
      <c r="F24" s="138" t="s">
        <v>286</v>
      </c>
      <c r="G24" s="219" t="s">
        <v>20</v>
      </c>
      <c r="H24" s="220">
        <v>0</v>
      </c>
      <c r="I24" s="220">
        <v>0</v>
      </c>
      <c r="J24" s="221">
        <v>0</v>
      </c>
      <c r="K24" s="515">
        <f>(J24+J25+J26)/3</f>
        <v>0</v>
      </c>
      <c r="L24" s="518">
        <f>(K24+K27)/2</f>
        <v>0</v>
      </c>
      <c r="M24" s="442"/>
      <c r="N24" s="130"/>
    </row>
    <row r="25" spans="1:14" ht="81.75" hidden="1" customHeight="1" x14ac:dyDescent="0.25">
      <c r="A25" s="512"/>
      <c r="B25" s="510"/>
      <c r="C25" s="512"/>
      <c r="D25" s="507"/>
      <c r="E25" s="125" t="s">
        <v>18</v>
      </c>
      <c r="F25" s="138" t="s">
        <v>90</v>
      </c>
      <c r="G25" s="219" t="s">
        <v>20</v>
      </c>
      <c r="H25" s="220">
        <v>0</v>
      </c>
      <c r="I25" s="220">
        <v>0</v>
      </c>
      <c r="J25" s="221">
        <v>0</v>
      </c>
      <c r="K25" s="516"/>
      <c r="L25" s="519"/>
      <c r="M25" s="442"/>
      <c r="N25" s="130"/>
    </row>
    <row r="26" spans="1:14" ht="81.75" hidden="1" customHeight="1" x14ac:dyDescent="0.25">
      <c r="A26" s="512"/>
      <c r="B26" s="510"/>
      <c r="C26" s="512"/>
      <c r="D26" s="507"/>
      <c r="E26" s="125" t="s">
        <v>18</v>
      </c>
      <c r="F26" s="138" t="s">
        <v>91</v>
      </c>
      <c r="G26" s="219" t="s">
        <v>20</v>
      </c>
      <c r="H26" s="220">
        <v>0</v>
      </c>
      <c r="I26" s="220">
        <v>0</v>
      </c>
      <c r="J26" s="221">
        <v>0</v>
      </c>
      <c r="K26" s="517"/>
      <c r="L26" s="519"/>
      <c r="M26" s="442"/>
      <c r="N26" s="130"/>
    </row>
    <row r="27" spans="1:14" ht="81.75" hidden="1" customHeight="1" x14ac:dyDescent="0.25">
      <c r="A27" s="512"/>
      <c r="B27" s="511"/>
      <c r="C27" s="512"/>
      <c r="D27" s="507"/>
      <c r="E27" s="125" t="s">
        <v>24</v>
      </c>
      <c r="F27" s="141" t="s">
        <v>92</v>
      </c>
      <c r="G27" s="219" t="s">
        <v>287</v>
      </c>
      <c r="H27" s="222">
        <v>0</v>
      </c>
      <c r="I27" s="222">
        <v>0</v>
      </c>
      <c r="J27" s="221">
        <v>0</v>
      </c>
      <c r="K27" s="221">
        <f>J27</f>
        <v>0</v>
      </c>
      <c r="L27" s="520"/>
      <c r="M27" s="442"/>
      <c r="N27" s="130"/>
    </row>
    <row r="28" spans="1:14" ht="81.75" hidden="1" customHeight="1" x14ac:dyDescent="0.25">
      <c r="A28" s="512"/>
      <c r="B28" s="500"/>
      <c r="C28" s="512" t="s">
        <v>106</v>
      </c>
      <c r="D28" s="506" t="s">
        <v>17</v>
      </c>
      <c r="E28" s="125" t="s">
        <v>18</v>
      </c>
      <c r="F28" s="138" t="s">
        <v>286</v>
      </c>
      <c r="G28" s="219" t="s">
        <v>20</v>
      </c>
      <c r="H28" s="220">
        <v>0</v>
      </c>
      <c r="I28" s="220">
        <v>0</v>
      </c>
      <c r="J28" s="221">
        <v>0</v>
      </c>
      <c r="K28" s="515">
        <f>(J28+J29+J30)/3</f>
        <v>0</v>
      </c>
      <c r="L28" s="518">
        <f>(K28+K31)/2</f>
        <v>0</v>
      </c>
      <c r="M28" s="442"/>
      <c r="N28" s="130"/>
    </row>
    <row r="29" spans="1:14" ht="81.75" hidden="1" customHeight="1" x14ac:dyDescent="0.25">
      <c r="A29" s="512"/>
      <c r="B29" s="510"/>
      <c r="C29" s="512"/>
      <c r="D29" s="507"/>
      <c r="E29" s="125" t="s">
        <v>18</v>
      </c>
      <c r="F29" s="138" t="s">
        <v>90</v>
      </c>
      <c r="G29" s="219" t="s">
        <v>20</v>
      </c>
      <c r="H29" s="220">
        <v>0</v>
      </c>
      <c r="I29" s="220">
        <v>0</v>
      </c>
      <c r="J29" s="221">
        <v>0</v>
      </c>
      <c r="K29" s="516"/>
      <c r="L29" s="519"/>
      <c r="M29" s="442"/>
      <c r="N29" s="130"/>
    </row>
    <row r="30" spans="1:14" ht="81.75" hidden="1" customHeight="1" x14ac:dyDescent="0.25">
      <c r="A30" s="512"/>
      <c r="B30" s="510"/>
      <c r="C30" s="512"/>
      <c r="D30" s="507"/>
      <c r="E30" s="125" t="s">
        <v>18</v>
      </c>
      <c r="F30" s="138" t="s">
        <v>91</v>
      </c>
      <c r="G30" s="219" t="s">
        <v>20</v>
      </c>
      <c r="H30" s="220">
        <v>0</v>
      </c>
      <c r="I30" s="220">
        <v>0</v>
      </c>
      <c r="J30" s="221">
        <v>0</v>
      </c>
      <c r="K30" s="517"/>
      <c r="L30" s="519"/>
      <c r="M30" s="442"/>
      <c r="N30" s="130"/>
    </row>
    <row r="31" spans="1:14" ht="81.75" hidden="1" customHeight="1" x14ac:dyDescent="0.25">
      <c r="A31" s="512"/>
      <c r="B31" s="511"/>
      <c r="C31" s="512"/>
      <c r="D31" s="507"/>
      <c r="E31" s="125" t="s">
        <v>24</v>
      </c>
      <c r="F31" s="141" t="s">
        <v>92</v>
      </c>
      <c r="G31" s="219" t="s">
        <v>287</v>
      </c>
      <c r="H31" s="222">
        <v>0</v>
      </c>
      <c r="I31" s="222">
        <v>0</v>
      </c>
      <c r="J31" s="221">
        <v>0</v>
      </c>
      <c r="K31" s="221">
        <f>J31</f>
        <v>0</v>
      </c>
      <c r="L31" s="520"/>
      <c r="M31" s="442"/>
      <c r="N31" s="130"/>
    </row>
    <row r="32" spans="1:14" ht="81.75" customHeight="1" x14ac:dyDescent="0.25">
      <c r="A32" s="512"/>
      <c r="B32" s="500" t="s">
        <v>107</v>
      </c>
      <c r="C32" s="512" t="s">
        <v>288</v>
      </c>
      <c r="D32" s="506" t="s">
        <v>17</v>
      </c>
      <c r="E32" s="125" t="s">
        <v>18</v>
      </c>
      <c r="F32" s="138" t="s">
        <v>286</v>
      </c>
      <c r="G32" s="219" t="s">
        <v>20</v>
      </c>
      <c r="H32" s="147">
        <v>100</v>
      </c>
      <c r="I32" s="147">
        <v>100</v>
      </c>
      <c r="J32" s="157">
        <f>IF(I32/H32*100&gt;100,100,I32/H32*100)</f>
        <v>100</v>
      </c>
      <c r="K32" s="414">
        <f>(J32+J33+J34)/3</f>
        <v>98.414285714285711</v>
      </c>
      <c r="L32" s="458">
        <f>(K32+K35)/2</f>
        <v>99.207142857142856</v>
      </c>
      <c r="M32" s="442"/>
      <c r="N32" s="434"/>
    </row>
    <row r="33" spans="1:14" ht="81.75" customHeight="1" x14ac:dyDescent="0.25">
      <c r="A33" s="512"/>
      <c r="B33" s="510"/>
      <c r="C33" s="512"/>
      <c r="D33" s="507"/>
      <c r="E33" s="125" t="s">
        <v>18</v>
      </c>
      <c r="F33" s="138" t="s">
        <v>90</v>
      </c>
      <c r="G33" s="219" t="s">
        <v>20</v>
      </c>
      <c r="H33" s="147">
        <v>70</v>
      </c>
      <c r="I33" s="147">
        <v>66.67</v>
      </c>
      <c r="J33" s="157">
        <f>IF(I33/H33*100&gt;100,100,I33/H33*100)</f>
        <v>95.242857142857133</v>
      </c>
      <c r="K33" s="508"/>
      <c r="L33" s="513"/>
      <c r="M33" s="442"/>
      <c r="N33" s="435"/>
    </row>
    <row r="34" spans="1:14" ht="81.75" customHeight="1" x14ac:dyDescent="0.25">
      <c r="A34" s="512"/>
      <c r="B34" s="510"/>
      <c r="C34" s="512"/>
      <c r="D34" s="507"/>
      <c r="E34" s="125" t="s">
        <v>18</v>
      </c>
      <c r="F34" s="138" t="s">
        <v>91</v>
      </c>
      <c r="G34" s="219" t="s">
        <v>20</v>
      </c>
      <c r="H34" s="147">
        <v>10</v>
      </c>
      <c r="I34" s="147">
        <v>24.32</v>
      </c>
      <c r="J34" s="157">
        <f>IF(I34/H34*100&gt;100,100,I34/H34*100)</f>
        <v>100</v>
      </c>
      <c r="K34" s="509"/>
      <c r="L34" s="513"/>
      <c r="M34" s="442"/>
      <c r="N34" s="435"/>
    </row>
    <row r="35" spans="1:14" ht="81.75" customHeight="1" x14ac:dyDescent="0.25">
      <c r="A35" s="512"/>
      <c r="B35" s="511"/>
      <c r="C35" s="512"/>
      <c r="D35" s="507"/>
      <c r="E35" s="125" t="s">
        <v>24</v>
      </c>
      <c r="F35" s="141" t="s">
        <v>92</v>
      </c>
      <c r="G35" s="219" t="s">
        <v>287</v>
      </c>
      <c r="H35" s="152">
        <v>4320</v>
      </c>
      <c r="I35" s="152">
        <v>4320</v>
      </c>
      <c r="J35" s="157">
        <f>IF(I35/H35*100&gt;100,100,I35/H35*100)</f>
        <v>100</v>
      </c>
      <c r="K35" s="157">
        <f>J35</f>
        <v>100</v>
      </c>
      <c r="L35" s="514"/>
      <c r="M35" s="442"/>
      <c r="N35" s="436"/>
    </row>
    <row r="36" spans="1:14" ht="81.75" hidden="1" customHeight="1" x14ac:dyDescent="0.25">
      <c r="A36" s="512"/>
      <c r="B36" s="500" t="s">
        <v>109</v>
      </c>
      <c r="C36" s="512" t="s">
        <v>289</v>
      </c>
      <c r="D36" s="506" t="s">
        <v>17</v>
      </c>
      <c r="E36" s="125" t="s">
        <v>18</v>
      </c>
      <c r="F36" s="138" t="s">
        <v>286</v>
      </c>
      <c r="G36" s="219" t="s">
        <v>20</v>
      </c>
      <c r="H36" s="147">
        <v>0</v>
      </c>
      <c r="I36" s="147">
        <v>0</v>
      </c>
      <c r="J36" s="157">
        <v>0</v>
      </c>
      <c r="K36" s="414">
        <f>(J36+J37+J38)/3</f>
        <v>0</v>
      </c>
      <c r="L36" s="458">
        <f>(K36+K39)/2</f>
        <v>0</v>
      </c>
      <c r="M36" s="442"/>
      <c r="N36" s="157"/>
    </row>
    <row r="37" spans="1:14" ht="81.75" hidden="1" customHeight="1" x14ac:dyDescent="0.25">
      <c r="A37" s="512"/>
      <c r="B37" s="510"/>
      <c r="C37" s="512"/>
      <c r="D37" s="507"/>
      <c r="E37" s="125" t="s">
        <v>18</v>
      </c>
      <c r="F37" s="138" t="s">
        <v>90</v>
      </c>
      <c r="G37" s="219" t="s">
        <v>20</v>
      </c>
      <c r="H37" s="147">
        <v>0</v>
      </c>
      <c r="I37" s="147">
        <v>0</v>
      </c>
      <c r="J37" s="157">
        <v>0</v>
      </c>
      <c r="K37" s="508"/>
      <c r="L37" s="513"/>
      <c r="M37" s="442"/>
      <c r="N37" s="157"/>
    </row>
    <row r="38" spans="1:14" ht="81.75" hidden="1" customHeight="1" x14ac:dyDescent="0.25">
      <c r="A38" s="512"/>
      <c r="B38" s="510"/>
      <c r="C38" s="512"/>
      <c r="D38" s="507"/>
      <c r="E38" s="125" t="s">
        <v>18</v>
      </c>
      <c r="F38" s="138" t="s">
        <v>91</v>
      </c>
      <c r="G38" s="219" t="s">
        <v>20</v>
      </c>
      <c r="H38" s="147">
        <v>0</v>
      </c>
      <c r="I38" s="147">
        <v>0</v>
      </c>
      <c r="J38" s="157">
        <v>0</v>
      </c>
      <c r="K38" s="509"/>
      <c r="L38" s="513"/>
      <c r="M38" s="442"/>
      <c r="N38" s="157"/>
    </row>
    <row r="39" spans="1:14" ht="81.75" hidden="1" customHeight="1" x14ac:dyDescent="0.25">
      <c r="A39" s="512"/>
      <c r="B39" s="511"/>
      <c r="C39" s="512"/>
      <c r="D39" s="507"/>
      <c r="E39" s="125" t="s">
        <v>24</v>
      </c>
      <c r="F39" s="141" t="s">
        <v>92</v>
      </c>
      <c r="G39" s="219" t="s">
        <v>287</v>
      </c>
      <c r="H39" s="152">
        <v>0</v>
      </c>
      <c r="I39" s="152">
        <v>0</v>
      </c>
      <c r="J39" s="157">
        <v>0</v>
      </c>
      <c r="K39" s="157">
        <f>J39</f>
        <v>0</v>
      </c>
      <c r="L39" s="514"/>
      <c r="M39" s="442"/>
      <c r="N39" s="157"/>
    </row>
    <row r="40" spans="1:14" ht="81.75" customHeight="1" x14ac:dyDescent="0.25">
      <c r="A40" s="512"/>
      <c r="B40" s="500" t="s">
        <v>111</v>
      </c>
      <c r="C40" s="512" t="s">
        <v>290</v>
      </c>
      <c r="D40" s="506" t="s">
        <v>17</v>
      </c>
      <c r="E40" s="125" t="s">
        <v>18</v>
      </c>
      <c r="F40" s="138" t="s">
        <v>286</v>
      </c>
      <c r="G40" s="219" t="s">
        <v>20</v>
      </c>
      <c r="H40" s="147">
        <v>100</v>
      </c>
      <c r="I40" s="147">
        <v>100</v>
      </c>
      <c r="J40" s="157">
        <f>IF(I40/H40*100&gt;100,100,I40/H40*100)</f>
        <v>100</v>
      </c>
      <c r="K40" s="414">
        <f>(J40+J41+J42)/3</f>
        <v>100</v>
      </c>
      <c r="L40" s="458">
        <f>(K40+K43)/2</f>
        <v>100</v>
      </c>
      <c r="M40" s="442"/>
      <c r="N40" s="458"/>
    </row>
    <row r="41" spans="1:14" ht="81.75" customHeight="1" x14ac:dyDescent="0.25">
      <c r="A41" s="512"/>
      <c r="B41" s="510"/>
      <c r="C41" s="512"/>
      <c r="D41" s="507"/>
      <c r="E41" s="125" t="s">
        <v>18</v>
      </c>
      <c r="F41" s="138" t="s">
        <v>90</v>
      </c>
      <c r="G41" s="219" t="s">
        <v>20</v>
      </c>
      <c r="H41" s="147">
        <v>63.024691358024697</v>
      </c>
      <c r="I41" s="147">
        <v>66.67</v>
      </c>
      <c r="J41" s="157">
        <f>IF(I41/H41*100&gt;100,100,I41/H41*100)</f>
        <v>100</v>
      </c>
      <c r="K41" s="508"/>
      <c r="L41" s="513"/>
      <c r="M41" s="442"/>
      <c r="N41" s="459"/>
    </row>
    <row r="42" spans="1:14" ht="81.75" customHeight="1" x14ac:dyDescent="0.25">
      <c r="A42" s="512"/>
      <c r="B42" s="510"/>
      <c r="C42" s="512"/>
      <c r="D42" s="507"/>
      <c r="E42" s="125" t="s">
        <v>18</v>
      </c>
      <c r="F42" s="138" t="s">
        <v>91</v>
      </c>
      <c r="G42" s="219" t="s">
        <v>20</v>
      </c>
      <c r="H42" s="147">
        <v>40.045977011494251</v>
      </c>
      <c r="I42" s="147">
        <v>55.63</v>
      </c>
      <c r="J42" s="157">
        <f>IF(I42/H42*100&gt;100,100,I42/H42*100)</f>
        <v>100</v>
      </c>
      <c r="K42" s="509"/>
      <c r="L42" s="513"/>
      <c r="M42" s="442"/>
      <c r="N42" s="459"/>
    </row>
    <row r="43" spans="1:14" ht="81.75" customHeight="1" x14ac:dyDescent="0.25">
      <c r="A43" s="512"/>
      <c r="B43" s="511"/>
      <c r="C43" s="512"/>
      <c r="D43" s="507"/>
      <c r="E43" s="125" t="s">
        <v>24</v>
      </c>
      <c r="F43" s="141" t="s">
        <v>92</v>
      </c>
      <c r="G43" s="219" t="s">
        <v>287</v>
      </c>
      <c r="H43" s="152">
        <v>44816</v>
      </c>
      <c r="I43" s="152">
        <v>44816</v>
      </c>
      <c r="J43" s="157">
        <f>IF(I43/H43*100&gt;100,100,I43/H43*100)</f>
        <v>100</v>
      </c>
      <c r="K43" s="157">
        <f>J43</f>
        <v>100</v>
      </c>
      <c r="L43" s="514"/>
      <c r="M43" s="442"/>
      <c r="N43" s="460"/>
    </row>
    <row r="44" spans="1:14" ht="81.75" customHeight="1" x14ac:dyDescent="0.25">
      <c r="A44" s="512"/>
      <c r="B44" s="500" t="s">
        <v>113</v>
      </c>
      <c r="C44" s="512" t="s">
        <v>291</v>
      </c>
      <c r="D44" s="506" t="s">
        <v>17</v>
      </c>
      <c r="E44" s="125" t="s">
        <v>18</v>
      </c>
      <c r="F44" s="138" t="s">
        <v>286</v>
      </c>
      <c r="G44" s="219" t="s">
        <v>20</v>
      </c>
      <c r="H44" s="147">
        <v>100</v>
      </c>
      <c r="I44" s="147">
        <v>100</v>
      </c>
      <c r="J44" s="157">
        <f t="shared" ref="J44:J55" si="0">IF(I44/H44*100&gt;100,100,I44/H44*100)</f>
        <v>100</v>
      </c>
      <c r="K44" s="414">
        <f>(J44+J45+J46)/3</f>
        <v>100</v>
      </c>
      <c r="L44" s="458">
        <f>(K44+K47)/2</f>
        <v>100</v>
      </c>
      <c r="M44" s="442"/>
      <c r="N44" s="458"/>
    </row>
    <row r="45" spans="1:14" ht="81.75" customHeight="1" x14ac:dyDescent="0.25">
      <c r="A45" s="512"/>
      <c r="B45" s="510"/>
      <c r="C45" s="512"/>
      <c r="D45" s="507"/>
      <c r="E45" s="125" t="s">
        <v>18</v>
      </c>
      <c r="F45" s="138" t="s">
        <v>90</v>
      </c>
      <c r="G45" s="219" t="s">
        <v>20</v>
      </c>
      <c r="H45" s="147">
        <v>71.031746031746025</v>
      </c>
      <c r="I45" s="147">
        <v>71.430000000000007</v>
      </c>
      <c r="J45" s="157">
        <f t="shared" si="0"/>
        <v>100</v>
      </c>
      <c r="K45" s="508"/>
      <c r="L45" s="513"/>
      <c r="M45" s="442"/>
      <c r="N45" s="459"/>
    </row>
    <row r="46" spans="1:14" ht="81.75" customHeight="1" x14ac:dyDescent="0.25">
      <c r="A46" s="512"/>
      <c r="B46" s="510"/>
      <c r="C46" s="512"/>
      <c r="D46" s="507"/>
      <c r="E46" s="125" t="s">
        <v>18</v>
      </c>
      <c r="F46" s="138" t="s">
        <v>91</v>
      </c>
      <c r="G46" s="219" t="s">
        <v>20</v>
      </c>
      <c r="H46" s="147">
        <v>64.958283671036952</v>
      </c>
      <c r="I46" s="147">
        <v>70.319999999999993</v>
      </c>
      <c r="J46" s="157">
        <f t="shared" si="0"/>
        <v>100</v>
      </c>
      <c r="K46" s="509"/>
      <c r="L46" s="513"/>
      <c r="M46" s="442"/>
      <c r="N46" s="459"/>
    </row>
    <row r="47" spans="1:14" ht="81.75" customHeight="1" x14ac:dyDescent="0.25">
      <c r="A47" s="512"/>
      <c r="B47" s="511"/>
      <c r="C47" s="512"/>
      <c r="D47" s="507"/>
      <c r="E47" s="125" t="s">
        <v>24</v>
      </c>
      <c r="F47" s="141" t="s">
        <v>92</v>
      </c>
      <c r="G47" s="219" t="s">
        <v>287</v>
      </c>
      <c r="H47" s="152">
        <v>219672</v>
      </c>
      <c r="I47" s="152">
        <v>219672</v>
      </c>
      <c r="J47" s="157">
        <f t="shared" si="0"/>
        <v>100</v>
      </c>
      <c r="K47" s="157">
        <f>J47</f>
        <v>100</v>
      </c>
      <c r="L47" s="514"/>
      <c r="M47" s="442"/>
      <c r="N47" s="460"/>
    </row>
    <row r="48" spans="1:14" ht="81.75" customHeight="1" x14ac:dyDescent="0.25">
      <c r="A48" s="512"/>
      <c r="B48" s="500" t="s">
        <v>115</v>
      </c>
      <c r="C48" s="512" t="s">
        <v>292</v>
      </c>
      <c r="D48" s="506" t="s">
        <v>17</v>
      </c>
      <c r="E48" s="125" t="s">
        <v>18</v>
      </c>
      <c r="F48" s="138" t="s">
        <v>286</v>
      </c>
      <c r="G48" s="219" t="s">
        <v>20</v>
      </c>
      <c r="H48" s="147">
        <v>100</v>
      </c>
      <c r="I48" s="147">
        <v>100</v>
      </c>
      <c r="J48" s="157">
        <f t="shared" si="0"/>
        <v>100</v>
      </c>
      <c r="K48" s="414">
        <f>(J48+J49+J50)/3</f>
        <v>97.549347341610954</v>
      </c>
      <c r="L48" s="458">
        <f>(K48+K51)/2</f>
        <v>98.77467367080547</v>
      </c>
      <c r="M48" s="442"/>
      <c r="N48" s="458"/>
    </row>
    <row r="49" spans="1:14" ht="81.75" customHeight="1" x14ac:dyDescent="0.25">
      <c r="A49" s="512"/>
      <c r="B49" s="510"/>
      <c r="C49" s="512"/>
      <c r="D49" s="507"/>
      <c r="E49" s="125" t="s">
        <v>18</v>
      </c>
      <c r="F49" s="138" t="s">
        <v>90</v>
      </c>
      <c r="G49" s="219" t="s">
        <v>20</v>
      </c>
      <c r="H49" s="147">
        <v>75.962962962962948</v>
      </c>
      <c r="I49" s="147">
        <v>83.33</v>
      </c>
      <c r="J49" s="157">
        <f t="shared" si="0"/>
        <v>100</v>
      </c>
      <c r="K49" s="508"/>
      <c r="L49" s="513"/>
      <c r="M49" s="442"/>
      <c r="N49" s="459"/>
    </row>
    <row r="50" spans="1:14" ht="81.75" customHeight="1" x14ac:dyDescent="0.25">
      <c r="A50" s="512"/>
      <c r="B50" s="510"/>
      <c r="C50" s="512"/>
      <c r="D50" s="507"/>
      <c r="E50" s="125" t="s">
        <v>18</v>
      </c>
      <c r="F50" s="138" t="s">
        <v>91</v>
      </c>
      <c r="G50" s="219" t="s">
        <v>20</v>
      </c>
      <c r="H50" s="147">
        <v>65.031055900621112</v>
      </c>
      <c r="I50" s="147">
        <v>60.25</v>
      </c>
      <c r="J50" s="157">
        <f t="shared" si="0"/>
        <v>92.648042024832861</v>
      </c>
      <c r="K50" s="509"/>
      <c r="L50" s="513"/>
      <c r="M50" s="442"/>
      <c r="N50" s="459"/>
    </row>
    <row r="51" spans="1:14" ht="81.75" customHeight="1" x14ac:dyDescent="0.25">
      <c r="A51" s="512"/>
      <c r="B51" s="511"/>
      <c r="C51" s="512"/>
      <c r="D51" s="507"/>
      <c r="E51" s="125" t="s">
        <v>24</v>
      </c>
      <c r="F51" s="141" t="s">
        <v>92</v>
      </c>
      <c r="G51" s="219" t="s">
        <v>287</v>
      </c>
      <c r="H51" s="152">
        <v>29504</v>
      </c>
      <c r="I51" s="152">
        <v>29504</v>
      </c>
      <c r="J51" s="157">
        <f t="shared" si="0"/>
        <v>100</v>
      </c>
      <c r="K51" s="157">
        <f>J51</f>
        <v>100</v>
      </c>
      <c r="L51" s="514"/>
      <c r="M51" s="442"/>
      <c r="N51" s="460"/>
    </row>
    <row r="52" spans="1:14" ht="81.75" customHeight="1" x14ac:dyDescent="0.25">
      <c r="A52" s="512"/>
      <c r="B52" s="500" t="s">
        <v>117</v>
      </c>
      <c r="C52" s="512" t="s">
        <v>293</v>
      </c>
      <c r="D52" s="506" t="s">
        <v>17</v>
      </c>
      <c r="E52" s="125" t="s">
        <v>18</v>
      </c>
      <c r="F52" s="138" t="s">
        <v>286</v>
      </c>
      <c r="G52" s="219" t="s">
        <v>20</v>
      </c>
      <c r="H52" s="147">
        <v>100</v>
      </c>
      <c r="I52" s="147">
        <v>100</v>
      </c>
      <c r="J52" s="157">
        <f t="shared" si="0"/>
        <v>100</v>
      </c>
      <c r="K52" s="414">
        <f>(J52+J53+J54)/3</f>
        <v>100</v>
      </c>
      <c r="L52" s="458">
        <f>(K52+K55)/2</f>
        <v>100</v>
      </c>
      <c r="M52" s="442"/>
      <c r="N52" s="458"/>
    </row>
    <row r="53" spans="1:14" ht="81.75" customHeight="1" x14ac:dyDescent="0.25">
      <c r="A53" s="512"/>
      <c r="B53" s="510"/>
      <c r="C53" s="512"/>
      <c r="D53" s="507"/>
      <c r="E53" s="125" t="s">
        <v>18</v>
      </c>
      <c r="F53" s="138" t="s">
        <v>90</v>
      </c>
      <c r="G53" s="219" t="s">
        <v>20</v>
      </c>
      <c r="H53" s="147">
        <v>75.987654320987644</v>
      </c>
      <c r="I53" s="147">
        <v>83.33</v>
      </c>
      <c r="J53" s="157">
        <f t="shared" si="0"/>
        <v>100</v>
      </c>
      <c r="K53" s="508"/>
      <c r="L53" s="513"/>
      <c r="M53" s="442"/>
      <c r="N53" s="459"/>
    </row>
    <row r="54" spans="1:14" ht="81.75" customHeight="1" x14ac:dyDescent="0.25">
      <c r="A54" s="512"/>
      <c r="B54" s="510"/>
      <c r="C54" s="512"/>
      <c r="D54" s="507"/>
      <c r="E54" s="125" t="s">
        <v>18</v>
      </c>
      <c r="F54" s="138" t="s">
        <v>91</v>
      </c>
      <c r="G54" s="219" t="s">
        <v>20</v>
      </c>
      <c r="H54" s="147">
        <v>44.01273885350318</v>
      </c>
      <c r="I54" s="147">
        <v>61.15</v>
      </c>
      <c r="J54" s="157">
        <f t="shared" si="0"/>
        <v>100</v>
      </c>
      <c r="K54" s="509"/>
      <c r="L54" s="513"/>
      <c r="M54" s="442"/>
      <c r="N54" s="459"/>
    </row>
    <row r="55" spans="1:14" ht="31.5" x14ac:dyDescent="0.25">
      <c r="A55" s="512"/>
      <c r="B55" s="511"/>
      <c r="C55" s="512"/>
      <c r="D55" s="507"/>
      <c r="E55" s="125" t="s">
        <v>24</v>
      </c>
      <c r="F55" s="141" t="s">
        <v>92</v>
      </c>
      <c r="G55" s="219" t="s">
        <v>287</v>
      </c>
      <c r="H55" s="152">
        <v>68256</v>
      </c>
      <c r="I55" s="152">
        <v>68256</v>
      </c>
      <c r="J55" s="157">
        <f t="shared" si="0"/>
        <v>100</v>
      </c>
      <c r="K55" s="157">
        <f>J55</f>
        <v>100</v>
      </c>
      <c r="L55" s="514"/>
      <c r="M55" s="442"/>
      <c r="N55" s="460"/>
    </row>
    <row r="56" spans="1:14" ht="59.25" hidden="1" customHeight="1" x14ac:dyDescent="0.25">
      <c r="A56" s="512"/>
      <c r="B56" s="500" t="s">
        <v>294</v>
      </c>
      <c r="C56" s="512" t="s">
        <v>295</v>
      </c>
      <c r="D56" s="506" t="s">
        <v>17</v>
      </c>
      <c r="E56" s="125" t="s">
        <v>18</v>
      </c>
      <c r="F56" s="138" t="s">
        <v>286</v>
      </c>
      <c r="G56" s="219" t="s">
        <v>20</v>
      </c>
      <c r="H56" s="147">
        <v>0</v>
      </c>
      <c r="I56" s="147">
        <v>0</v>
      </c>
      <c r="J56" s="157">
        <v>0</v>
      </c>
      <c r="K56" s="414">
        <f>(J56+J57+J58)/3</f>
        <v>0</v>
      </c>
      <c r="L56" s="458">
        <f>(K56+K59)/2</f>
        <v>0</v>
      </c>
      <c r="M56" s="442"/>
      <c r="N56" s="155"/>
    </row>
    <row r="57" spans="1:14" ht="72" hidden="1" customHeight="1" x14ac:dyDescent="0.25">
      <c r="A57" s="512"/>
      <c r="B57" s="510"/>
      <c r="C57" s="512"/>
      <c r="D57" s="507"/>
      <c r="E57" s="125" t="s">
        <v>18</v>
      </c>
      <c r="F57" s="138" t="s">
        <v>90</v>
      </c>
      <c r="G57" s="219" t="s">
        <v>20</v>
      </c>
      <c r="H57" s="147">
        <v>0</v>
      </c>
      <c r="I57" s="147">
        <v>0</v>
      </c>
      <c r="J57" s="157">
        <v>0</v>
      </c>
      <c r="K57" s="508"/>
      <c r="L57" s="513"/>
      <c r="M57" s="442"/>
      <c r="N57" s="155"/>
    </row>
    <row r="58" spans="1:14" ht="81.75" hidden="1" customHeight="1" x14ac:dyDescent="0.25">
      <c r="A58" s="512"/>
      <c r="B58" s="510"/>
      <c r="C58" s="512"/>
      <c r="D58" s="507"/>
      <c r="E58" s="125" t="s">
        <v>18</v>
      </c>
      <c r="F58" s="138" t="s">
        <v>91</v>
      </c>
      <c r="G58" s="219" t="s">
        <v>20</v>
      </c>
      <c r="H58" s="147">
        <v>0</v>
      </c>
      <c r="I58" s="147">
        <v>0</v>
      </c>
      <c r="J58" s="157">
        <v>0</v>
      </c>
      <c r="K58" s="509"/>
      <c r="L58" s="513"/>
      <c r="M58" s="442"/>
      <c r="N58" s="155"/>
    </row>
    <row r="59" spans="1:14" ht="60" hidden="1" customHeight="1" x14ac:dyDescent="0.25">
      <c r="A59" s="512"/>
      <c r="B59" s="511"/>
      <c r="C59" s="512"/>
      <c r="D59" s="507"/>
      <c r="E59" s="125" t="s">
        <v>24</v>
      </c>
      <c r="F59" s="141" t="s">
        <v>92</v>
      </c>
      <c r="G59" s="219" t="s">
        <v>287</v>
      </c>
      <c r="H59" s="152">
        <v>0</v>
      </c>
      <c r="I59" s="152">
        <v>0</v>
      </c>
      <c r="J59" s="157">
        <v>0</v>
      </c>
      <c r="K59" s="157">
        <f>J59</f>
        <v>0</v>
      </c>
      <c r="L59" s="514"/>
      <c r="M59" s="442"/>
      <c r="N59" s="157"/>
    </row>
    <row r="60" spans="1:14" ht="66" customHeight="1" x14ac:dyDescent="0.25">
      <c r="A60" s="512"/>
      <c r="B60" s="500" t="s">
        <v>296</v>
      </c>
      <c r="C60" s="512" t="s">
        <v>297</v>
      </c>
      <c r="D60" s="506" t="s">
        <v>298</v>
      </c>
      <c r="E60" s="125" t="s">
        <v>18</v>
      </c>
      <c r="F60" s="223" t="s">
        <v>299</v>
      </c>
      <c r="G60" s="219" t="s">
        <v>300</v>
      </c>
      <c r="H60" s="147">
        <v>100</v>
      </c>
      <c r="I60" s="147">
        <v>100</v>
      </c>
      <c r="J60" s="157">
        <f t="shared" ref="J60:J67" si="1">IF(I60/H60*100&gt;100,100,I60/H60*100)</f>
        <v>100</v>
      </c>
      <c r="K60" s="414">
        <f>(J60+J61)/2</f>
        <v>100</v>
      </c>
      <c r="L60" s="458">
        <f>(K60+K62)/2</f>
        <v>100</v>
      </c>
      <c r="M60" s="442"/>
      <c r="N60" s="434"/>
    </row>
    <row r="61" spans="1:14" ht="78" customHeight="1" x14ac:dyDescent="0.25">
      <c r="A61" s="512"/>
      <c r="B61" s="510"/>
      <c r="C61" s="512"/>
      <c r="D61" s="507"/>
      <c r="E61" s="125" t="s">
        <v>18</v>
      </c>
      <c r="F61" s="223" t="s">
        <v>301</v>
      </c>
      <c r="G61" s="219" t="s">
        <v>300</v>
      </c>
      <c r="H61" s="147">
        <v>100</v>
      </c>
      <c r="I61" s="147">
        <v>100</v>
      </c>
      <c r="J61" s="157">
        <f t="shared" si="1"/>
        <v>100</v>
      </c>
      <c r="K61" s="509"/>
      <c r="L61" s="513"/>
      <c r="M61" s="442"/>
      <c r="N61" s="435"/>
    </row>
    <row r="62" spans="1:14" ht="33.75" customHeight="1" x14ac:dyDescent="0.25">
      <c r="A62" s="512"/>
      <c r="B62" s="511"/>
      <c r="C62" s="512"/>
      <c r="D62" s="507"/>
      <c r="E62" s="125" t="s">
        <v>24</v>
      </c>
      <c r="F62" s="141" t="s">
        <v>302</v>
      </c>
      <c r="G62" s="219" t="s">
        <v>156</v>
      </c>
      <c r="H62" s="209">
        <v>4157</v>
      </c>
      <c r="I62" s="209">
        <v>4157</v>
      </c>
      <c r="J62" s="157">
        <f t="shared" si="1"/>
        <v>100</v>
      </c>
      <c r="K62" s="157">
        <f>J62</f>
        <v>100</v>
      </c>
      <c r="L62" s="514"/>
      <c r="M62" s="442"/>
      <c r="N62" s="436"/>
    </row>
    <row r="63" spans="1:14" ht="59.25" customHeight="1" x14ac:dyDescent="0.25">
      <c r="A63" s="512"/>
      <c r="B63" s="500" t="s">
        <v>303</v>
      </c>
      <c r="C63" s="503" t="s">
        <v>304</v>
      </c>
      <c r="D63" s="506" t="s">
        <v>17</v>
      </c>
      <c r="E63" s="125" t="s">
        <v>18</v>
      </c>
      <c r="F63" s="138" t="s">
        <v>305</v>
      </c>
      <c r="G63" s="219" t="s">
        <v>20</v>
      </c>
      <c r="H63" s="147">
        <v>100</v>
      </c>
      <c r="I63" s="147">
        <v>100</v>
      </c>
      <c r="J63" s="135">
        <f t="shared" si="1"/>
        <v>100</v>
      </c>
      <c r="K63" s="414">
        <f>(J63+J64+J66+J65)/4</f>
        <v>100</v>
      </c>
      <c r="L63" s="458">
        <v>100</v>
      </c>
      <c r="M63" s="442"/>
      <c r="N63" s="434"/>
    </row>
    <row r="64" spans="1:14" ht="72" customHeight="1" x14ac:dyDescent="0.25">
      <c r="A64" s="512"/>
      <c r="B64" s="501"/>
      <c r="C64" s="504"/>
      <c r="D64" s="507"/>
      <c r="E64" s="125" t="s">
        <v>18</v>
      </c>
      <c r="F64" s="138" t="s">
        <v>154</v>
      </c>
      <c r="G64" s="219" t="s">
        <v>20</v>
      </c>
      <c r="H64" s="147">
        <v>78</v>
      </c>
      <c r="I64" s="147">
        <v>100</v>
      </c>
      <c r="J64" s="135">
        <f t="shared" si="1"/>
        <v>100</v>
      </c>
      <c r="K64" s="508"/>
      <c r="L64" s="459"/>
      <c r="M64" s="442"/>
      <c r="N64" s="435"/>
    </row>
    <row r="65" spans="1:14" ht="81.75" customHeight="1" x14ac:dyDescent="0.25">
      <c r="A65" s="512"/>
      <c r="B65" s="501"/>
      <c r="C65" s="504"/>
      <c r="D65" s="507"/>
      <c r="E65" s="125" t="s">
        <v>18</v>
      </c>
      <c r="F65" s="138" t="s">
        <v>306</v>
      </c>
      <c r="G65" s="219" t="s">
        <v>20</v>
      </c>
      <c r="H65" s="147">
        <v>100</v>
      </c>
      <c r="I65" s="147">
        <v>100</v>
      </c>
      <c r="J65" s="135">
        <f t="shared" si="1"/>
        <v>100</v>
      </c>
      <c r="K65" s="508"/>
      <c r="L65" s="459"/>
      <c r="M65" s="442"/>
      <c r="N65" s="435"/>
    </row>
    <row r="66" spans="1:14" ht="81.75" customHeight="1" x14ac:dyDescent="0.25">
      <c r="A66" s="512"/>
      <c r="B66" s="501"/>
      <c r="C66" s="504"/>
      <c r="D66" s="507"/>
      <c r="E66" s="125" t="s">
        <v>18</v>
      </c>
      <c r="F66" s="138" t="s">
        <v>124</v>
      </c>
      <c r="G66" s="219" t="s">
        <v>20</v>
      </c>
      <c r="H66" s="147">
        <v>100</v>
      </c>
      <c r="I66" s="147">
        <v>100</v>
      </c>
      <c r="J66" s="135">
        <f t="shared" si="1"/>
        <v>100</v>
      </c>
      <c r="K66" s="509"/>
      <c r="L66" s="459"/>
      <c r="M66" s="442"/>
      <c r="N66" s="436"/>
    </row>
    <row r="67" spans="1:14" ht="60" customHeight="1" x14ac:dyDescent="0.25">
      <c r="A67" s="512"/>
      <c r="B67" s="502"/>
      <c r="C67" s="505"/>
      <c r="D67" s="507"/>
      <c r="E67" s="125" t="s">
        <v>24</v>
      </c>
      <c r="F67" s="141" t="s">
        <v>25</v>
      </c>
      <c r="G67" s="219" t="s">
        <v>156</v>
      </c>
      <c r="H67" s="152">
        <v>510</v>
      </c>
      <c r="I67" s="152">
        <v>510</v>
      </c>
      <c r="J67" s="157">
        <f t="shared" si="1"/>
        <v>100</v>
      </c>
      <c r="K67" s="157">
        <f>J67</f>
        <v>100</v>
      </c>
      <c r="L67" s="460">
        <f>(K63+K67)/2</f>
        <v>100</v>
      </c>
      <c r="M67" s="426"/>
      <c r="N67" s="157"/>
    </row>
    <row r="68" spans="1:14" s="230" customFormat="1" ht="60" customHeight="1" x14ac:dyDescent="0.25">
      <c r="A68" s="160"/>
      <c r="B68" s="423" t="s">
        <v>126</v>
      </c>
      <c r="C68" s="423"/>
      <c r="D68" s="161"/>
      <c r="E68" s="160"/>
      <c r="F68" s="162" t="s">
        <v>127</v>
      </c>
      <c r="G68" s="224"/>
      <c r="H68" s="225"/>
      <c r="I68" s="225"/>
      <c r="J68" s="226"/>
      <c r="K68" s="226"/>
      <c r="L68" s="227"/>
      <c r="M68" s="228"/>
      <c r="N68" s="229"/>
    </row>
    <row r="69" spans="1:14" s="163" customFormat="1" ht="32.25" customHeight="1" x14ac:dyDescent="0.25">
      <c r="A69" s="407" t="s">
        <v>307</v>
      </c>
      <c r="B69" s="407"/>
      <c r="C69" s="407"/>
      <c r="E69" s="164"/>
      <c r="G69" s="164"/>
      <c r="H69" s="231"/>
      <c r="I69" s="231"/>
      <c r="J69" s="231"/>
      <c r="K69" s="231"/>
      <c r="L69" s="231"/>
      <c r="M69" s="232"/>
    </row>
    <row r="70" spans="1:14" x14ac:dyDescent="0.25">
      <c r="A70" s="233"/>
      <c r="C70" s="233"/>
      <c r="G70" s="233"/>
      <c r="M70" s="235"/>
    </row>
    <row r="71" spans="1:14" x14ac:dyDescent="0.25">
      <c r="A71" s="233"/>
      <c r="C71" s="233"/>
      <c r="G71" s="233"/>
    </row>
    <row r="72" spans="1:14" ht="21" x14ac:dyDescent="0.35">
      <c r="A72" s="215"/>
      <c r="B72" s="237"/>
      <c r="C72" s="215"/>
      <c r="G72" s="238"/>
    </row>
  </sheetData>
  <autoFilter ref="A3:N69"/>
  <mergeCells count="92">
    <mergeCell ref="A1:N1"/>
    <mergeCell ref="A4:A67"/>
    <mergeCell ref="B4:B7"/>
    <mergeCell ref="C4:C7"/>
    <mergeCell ref="D4:D7"/>
    <mergeCell ref="K4:K6"/>
    <mergeCell ref="L4:L7"/>
    <mergeCell ref="M4:M67"/>
    <mergeCell ref="B8:B11"/>
    <mergeCell ref="C8:C11"/>
    <mergeCell ref="D8:D11"/>
    <mergeCell ref="K8:K10"/>
    <mergeCell ref="L8:L11"/>
    <mergeCell ref="B12:B15"/>
    <mergeCell ref="C12:C15"/>
    <mergeCell ref="D12:D15"/>
    <mergeCell ref="K12:K14"/>
    <mergeCell ref="L12:L15"/>
    <mergeCell ref="B20:B23"/>
    <mergeCell ref="C20:C23"/>
    <mergeCell ref="D20:D23"/>
    <mergeCell ref="K20:K22"/>
    <mergeCell ref="L20:L23"/>
    <mergeCell ref="B16:B19"/>
    <mergeCell ref="C16:C19"/>
    <mergeCell ref="D16:D19"/>
    <mergeCell ref="K16:K18"/>
    <mergeCell ref="L16:L19"/>
    <mergeCell ref="N32:N35"/>
    <mergeCell ref="B24:B27"/>
    <mergeCell ref="C24:C27"/>
    <mergeCell ref="D24:D27"/>
    <mergeCell ref="K24:K26"/>
    <mergeCell ref="L24:L27"/>
    <mergeCell ref="B28:B31"/>
    <mergeCell ref="C28:C31"/>
    <mergeCell ref="D28:D31"/>
    <mergeCell ref="K28:K30"/>
    <mergeCell ref="L28:L31"/>
    <mergeCell ref="B32:B35"/>
    <mergeCell ref="C32:C35"/>
    <mergeCell ref="D32:D35"/>
    <mergeCell ref="K32:K34"/>
    <mergeCell ref="L32:L35"/>
    <mergeCell ref="B36:B39"/>
    <mergeCell ref="C36:C39"/>
    <mergeCell ref="D36:D39"/>
    <mergeCell ref="K36:K38"/>
    <mergeCell ref="L36:L39"/>
    <mergeCell ref="N40:N43"/>
    <mergeCell ref="B44:B47"/>
    <mergeCell ref="C44:C47"/>
    <mergeCell ref="D44:D47"/>
    <mergeCell ref="K44:K46"/>
    <mergeCell ref="L44:L47"/>
    <mergeCell ref="N44:N47"/>
    <mergeCell ref="B40:B43"/>
    <mergeCell ref="C40:C43"/>
    <mergeCell ref="D40:D43"/>
    <mergeCell ref="K40:K42"/>
    <mergeCell ref="L40:L43"/>
    <mergeCell ref="N52:N55"/>
    <mergeCell ref="B48:B51"/>
    <mergeCell ref="C48:C51"/>
    <mergeCell ref="D48:D51"/>
    <mergeCell ref="K48:K50"/>
    <mergeCell ref="L48:L51"/>
    <mergeCell ref="N48:N51"/>
    <mergeCell ref="B52:B55"/>
    <mergeCell ref="C52:C55"/>
    <mergeCell ref="D52:D55"/>
    <mergeCell ref="K52:K54"/>
    <mergeCell ref="L52:L55"/>
    <mergeCell ref="B56:B59"/>
    <mergeCell ref="C56:C59"/>
    <mergeCell ref="D56:D59"/>
    <mergeCell ref="K56:K58"/>
    <mergeCell ref="L56:L59"/>
    <mergeCell ref="B68:C68"/>
    <mergeCell ref="A69:C69"/>
    <mergeCell ref="N60:N62"/>
    <mergeCell ref="B63:B67"/>
    <mergeCell ref="C63:C67"/>
    <mergeCell ref="D63:D67"/>
    <mergeCell ref="K63:K66"/>
    <mergeCell ref="L63:L67"/>
    <mergeCell ref="N63:N66"/>
    <mergeCell ref="B60:B62"/>
    <mergeCell ref="C60:C62"/>
    <mergeCell ref="D60:D62"/>
    <mergeCell ref="K60:K61"/>
    <mergeCell ref="L60:L62"/>
  </mergeCells>
  <pageMargins left="0.35433070866141736" right="0.35433070866141736" top="0.39370078740157483" bottom="0.39370078740157483" header="0.51181102362204722" footer="0.51181102362204722"/>
  <pageSetup paperSize="9" scale="41" orientation="landscape" r:id="rId1"/>
  <headerFooter alignWithMargins="0"/>
  <rowBreaks count="1" manualBreakCount="1">
    <brk id="47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6"/>
  <sheetViews>
    <sheetView view="pageBreakPreview" zoomScale="65" zoomScaleNormal="65" workbookViewId="0">
      <selection activeCell="B2" sqref="B2"/>
    </sheetView>
  </sheetViews>
  <sheetFormatPr defaultRowHeight="15.75" x14ac:dyDescent="0.25"/>
  <cols>
    <col min="1" max="1" width="19.140625" style="124" customWidth="1"/>
    <col min="2" max="2" width="34.28515625" style="124" customWidth="1"/>
    <col min="3" max="3" width="86" style="124" customWidth="1"/>
    <col min="4" max="4" width="10.140625" style="215" customWidth="1"/>
    <col min="5" max="5" width="17.85546875" style="215" customWidth="1"/>
    <col min="6" max="6" width="56.7109375" style="215" customWidth="1"/>
    <col min="7" max="7" width="12.140625" style="124" customWidth="1"/>
    <col min="8" max="8" width="11.140625" style="124" customWidth="1"/>
    <col min="9" max="9" width="10.5703125" style="124" customWidth="1"/>
    <col min="10" max="10" width="12" style="124" customWidth="1"/>
    <col min="11" max="11" width="12.85546875" style="124" customWidth="1"/>
    <col min="12" max="12" width="9.7109375" style="124" customWidth="1"/>
    <col min="13" max="13" width="14.5703125" style="236" customWidth="1"/>
    <col min="14" max="14" width="14.7109375" style="236" customWidth="1"/>
    <col min="15" max="16384" width="9.140625" style="215"/>
  </cols>
  <sheetData>
    <row r="1" spans="1:14" ht="57" customHeight="1" x14ac:dyDescent="0.25">
      <c r="A1" s="521" t="s">
        <v>308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 s="128" customFormat="1" ht="195.75" customHeight="1" x14ac:dyDescent="0.25">
      <c r="A2" s="125" t="s">
        <v>1</v>
      </c>
      <c r="B2" s="12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5" t="s">
        <v>7</v>
      </c>
      <c r="I2" s="125" t="s">
        <v>8</v>
      </c>
      <c r="J2" s="239" t="s">
        <v>9</v>
      </c>
      <c r="K2" s="239" t="s">
        <v>10</v>
      </c>
      <c r="L2" s="239" t="s">
        <v>11</v>
      </c>
      <c r="M2" s="125" t="s">
        <v>12</v>
      </c>
      <c r="N2" s="125" t="s">
        <v>13</v>
      </c>
    </row>
    <row r="3" spans="1:14" s="218" customFormat="1" ht="24" customHeight="1" x14ac:dyDescent="0.25">
      <c r="A3" s="125">
        <v>1</v>
      </c>
      <c r="B3" s="130">
        <v>2</v>
      </c>
      <c r="C3" s="125">
        <v>2</v>
      </c>
      <c r="D3" s="125">
        <v>3</v>
      </c>
      <c r="E3" s="125">
        <v>4</v>
      </c>
      <c r="F3" s="125">
        <v>5</v>
      </c>
      <c r="G3" s="125">
        <v>6</v>
      </c>
      <c r="H3" s="130">
        <v>7</v>
      </c>
      <c r="I3" s="129">
        <v>8</v>
      </c>
      <c r="J3" s="130">
        <v>9</v>
      </c>
      <c r="K3" s="129">
        <v>10</v>
      </c>
      <c r="L3" s="130">
        <v>11</v>
      </c>
      <c r="M3" s="125">
        <v>12</v>
      </c>
      <c r="N3" s="217">
        <v>13</v>
      </c>
    </row>
    <row r="4" spans="1:14" ht="81.75" hidden="1" customHeight="1" x14ac:dyDescent="0.25">
      <c r="A4" s="512" t="s">
        <v>309</v>
      </c>
      <c r="B4" s="524"/>
      <c r="C4" s="512" t="s">
        <v>97</v>
      </c>
      <c r="D4" s="506" t="s">
        <v>17</v>
      </c>
      <c r="E4" s="125" t="s">
        <v>18</v>
      </c>
      <c r="F4" s="138" t="s">
        <v>286</v>
      </c>
      <c r="G4" s="219" t="s">
        <v>20</v>
      </c>
      <c r="H4" s="220">
        <v>0</v>
      </c>
      <c r="I4" s="220">
        <v>0</v>
      </c>
      <c r="J4" s="221">
        <v>0</v>
      </c>
      <c r="K4" s="515">
        <v>0</v>
      </c>
      <c r="L4" s="518">
        <v>0</v>
      </c>
      <c r="M4" s="424" t="s">
        <v>21</v>
      </c>
      <c r="N4" s="130"/>
    </row>
    <row r="5" spans="1:14" ht="81.75" hidden="1" customHeight="1" x14ac:dyDescent="0.25">
      <c r="A5" s="512"/>
      <c r="B5" s="527"/>
      <c r="C5" s="512"/>
      <c r="D5" s="506"/>
      <c r="E5" s="125" t="s">
        <v>18</v>
      </c>
      <c r="F5" s="138" t="s">
        <v>90</v>
      </c>
      <c r="G5" s="219" t="s">
        <v>20</v>
      </c>
      <c r="H5" s="220">
        <v>0</v>
      </c>
      <c r="I5" s="220">
        <v>0</v>
      </c>
      <c r="J5" s="221">
        <v>0</v>
      </c>
      <c r="K5" s="531"/>
      <c r="L5" s="533"/>
      <c r="M5" s="442"/>
      <c r="N5" s="130"/>
    </row>
    <row r="6" spans="1:14" ht="81.75" hidden="1" customHeight="1" x14ac:dyDescent="0.25">
      <c r="A6" s="512"/>
      <c r="B6" s="527"/>
      <c r="C6" s="512"/>
      <c r="D6" s="506"/>
      <c r="E6" s="125" t="s">
        <v>18</v>
      </c>
      <c r="F6" s="138" t="s">
        <v>91</v>
      </c>
      <c r="G6" s="219" t="s">
        <v>20</v>
      </c>
      <c r="H6" s="220">
        <v>0</v>
      </c>
      <c r="I6" s="220">
        <v>0</v>
      </c>
      <c r="J6" s="221">
        <v>0</v>
      </c>
      <c r="K6" s="532"/>
      <c r="L6" s="533"/>
      <c r="M6" s="442"/>
      <c r="N6" s="130"/>
    </row>
    <row r="7" spans="1:14" ht="81.75" hidden="1" customHeight="1" x14ac:dyDescent="0.25">
      <c r="A7" s="512"/>
      <c r="B7" s="528"/>
      <c r="C7" s="512"/>
      <c r="D7" s="506"/>
      <c r="E7" s="125" t="s">
        <v>24</v>
      </c>
      <c r="F7" s="141" t="s">
        <v>92</v>
      </c>
      <c r="G7" s="219" t="s">
        <v>287</v>
      </c>
      <c r="H7" s="222">
        <v>0</v>
      </c>
      <c r="I7" s="222">
        <v>0</v>
      </c>
      <c r="J7" s="221">
        <v>0</v>
      </c>
      <c r="K7" s="221">
        <v>0</v>
      </c>
      <c r="L7" s="534"/>
      <c r="M7" s="442"/>
      <c r="N7" s="130"/>
    </row>
    <row r="8" spans="1:14" ht="81.75" hidden="1" customHeight="1" x14ac:dyDescent="0.25">
      <c r="A8" s="512"/>
      <c r="B8" s="524"/>
      <c r="C8" s="512" t="s">
        <v>98</v>
      </c>
      <c r="D8" s="506" t="s">
        <v>17</v>
      </c>
      <c r="E8" s="125" t="s">
        <v>18</v>
      </c>
      <c r="F8" s="138" t="s">
        <v>286</v>
      </c>
      <c r="G8" s="219" t="s">
        <v>20</v>
      </c>
      <c r="H8" s="220">
        <v>0</v>
      </c>
      <c r="I8" s="220">
        <v>0</v>
      </c>
      <c r="J8" s="221">
        <v>0</v>
      </c>
      <c r="K8" s="515">
        <v>0</v>
      </c>
      <c r="L8" s="518">
        <v>0</v>
      </c>
      <c r="M8" s="442"/>
      <c r="N8" s="130"/>
    </row>
    <row r="9" spans="1:14" ht="81.75" hidden="1" customHeight="1" x14ac:dyDescent="0.25">
      <c r="A9" s="512"/>
      <c r="B9" s="527"/>
      <c r="C9" s="512"/>
      <c r="D9" s="506"/>
      <c r="E9" s="125" t="s">
        <v>18</v>
      </c>
      <c r="F9" s="138" t="s">
        <v>90</v>
      </c>
      <c r="G9" s="219" t="s">
        <v>20</v>
      </c>
      <c r="H9" s="220">
        <v>0</v>
      </c>
      <c r="I9" s="220">
        <v>0</v>
      </c>
      <c r="J9" s="221">
        <v>0</v>
      </c>
      <c r="K9" s="531"/>
      <c r="L9" s="533"/>
      <c r="M9" s="442"/>
      <c r="N9" s="130"/>
    </row>
    <row r="10" spans="1:14" ht="81.75" hidden="1" customHeight="1" x14ac:dyDescent="0.25">
      <c r="A10" s="512"/>
      <c r="B10" s="527"/>
      <c r="C10" s="512"/>
      <c r="D10" s="506"/>
      <c r="E10" s="125" t="s">
        <v>18</v>
      </c>
      <c r="F10" s="138" t="s">
        <v>91</v>
      </c>
      <c r="G10" s="219" t="s">
        <v>20</v>
      </c>
      <c r="H10" s="220">
        <v>0</v>
      </c>
      <c r="I10" s="220">
        <v>0</v>
      </c>
      <c r="J10" s="221">
        <v>0</v>
      </c>
      <c r="K10" s="532"/>
      <c r="L10" s="533"/>
      <c r="M10" s="442"/>
      <c r="N10" s="130"/>
    </row>
    <row r="11" spans="1:14" ht="81.75" hidden="1" customHeight="1" x14ac:dyDescent="0.25">
      <c r="A11" s="512"/>
      <c r="B11" s="528"/>
      <c r="C11" s="512"/>
      <c r="D11" s="506"/>
      <c r="E11" s="125" t="s">
        <v>24</v>
      </c>
      <c r="F11" s="141" t="s">
        <v>92</v>
      </c>
      <c r="G11" s="219" t="s">
        <v>287</v>
      </c>
      <c r="H11" s="222">
        <v>0</v>
      </c>
      <c r="I11" s="222">
        <v>0</v>
      </c>
      <c r="J11" s="221">
        <v>0</v>
      </c>
      <c r="K11" s="221">
        <v>0</v>
      </c>
      <c r="L11" s="534"/>
      <c r="M11" s="442"/>
      <c r="N11" s="130"/>
    </row>
    <row r="12" spans="1:14" ht="81.75" hidden="1" customHeight="1" x14ac:dyDescent="0.25">
      <c r="A12" s="512"/>
      <c r="B12" s="524"/>
      <c r="C12" s="512" t="s">
        <v>100</v>
      </c>
      <c r="D12" s="506" t="s">
        <v>17</v>
      </c>
      <c r="E12" s="125" t="s">
        <v>18</v>
      </c>
      <c r="F12" s="138" t="s">
        <v>286</v>
      </c>
      <c r="G12" s="219" t="s">
        <v>20</v>
      </c>
      <c r="H12" s="220">
        <v>0</v>
      </c>
      <c r="I12" s="220">
        <v>0</v>
      </c>
      <c r="J12" s="221">
        <v>0</v>
      </c>
      <c r="K12" s="515">
        <v>0</v>
      </c>
      <c r="L12" s="518">
        <v>0</v>
      </c>
      <c r="M12" s="442"/>
      <c r="N12" s="130"/>
    </row>
    <row r="13" spans="1:14" ht="81.75" hidden="1" customHeight="1" x14ac:dyDescent="0.25">
      <c r="A13" s="512"/>
      <c r="B13" s="527"/>
      <c r="C13" s="512"/>
      <c r="D13" s="506"/>
      <c r="E13" s="125" t="s">
        <v>18</v>
      </c>
      <c r="F13" s="138" t="s">
        <v>90</v>
      </c>
      <c r="G13" s="219" t="s">
        <v>20</v>
      </c>
      <c r="H13" s="220">
        <v>0</v>
      </c>
      <c r="I13" s="220">
        <v>0</v>
      </c>
      <c r="J13" s="221">
        <v>0</v>
      </c>
      <c r="K13" s="531"/>
      <c r="L13" s="533"/>
      <c r="M13" s="442"/>
      <c r="N13" s="130"/>
    </row>
    <row r="14" spans="1:14" ht="81.75" hidden="1" customHeight="1" x14ac:dyDescent="0.25">
      <c r="A14" s="512"/>
      <c r="B14" s="527"/>
      <c r="C14" s="512"/>
      <c r="D14" s="506"/>
      <c r="E14" s="125" t="s">
        <v>18</v>
      </c>
      <c r="F14" s="138" t="s">
        <v>91</v>
      </c>
      <c r="G14" s="219" t="s">
        <v>20</v>
      </c>
      <c r="H14" s="220">
        <v>0</v>
      </c>
      <c r="I14" s="220">
        <v>0</v>
      </c>
      <c r="J14" s="221">
        <v>0</v>
      </c>
      <c r="K14" s="532"/>
      <c r="L14" s="533"/>
      <c r="M14" s="442"/>
      <c r="N14" s="130"/>
    </row>
    <row r="15" spans="1:14" ht="81.75" hidden="1" customHeight="1" x14ac:dyDescent="0.25">
      <c r="A15" s="512"/>
      <c r="B15" s="528"/>
      <c r="C15" s="512"/>
      <c r="D15" s="506"/>
      <c r="E15" s="125" t="s">
        <v>24</v>
      </c>
      <c r="F15" s="141" t="s">
        <v>92</v>
      </c>
      <c r="G15" s="219" t="s">
        <v>287</v>
      </c>
      <c r="H15" s="222">
        <v>0</v>
      </c>
      <c r="I15" s="222">
        <v>0</v>
      </c>
      <c r="J15" s="221">
        <v>0</v>
      </c>
      <c r="K15" s="221">
        <v>0</v>
      </c>
      <c r="L15" s="534"/>
      <c r="M15" s="442"/>
      <c r="N15" s="130"/>
    </row>
    <row r="16" spans="1:14" ht="81.75" hidden="1" customHeight="1" x14ac:dyDescent="0.25">
      <c r="A16" s="512"/>
      <c r="B16" s="524"/>
      <c r="C16" s="512" t="s">
        <v>102</v>
      </c>
      <c r="D16" s="506" t="s">
        <v>17</v>
      </c>
      <c r="E16" s="125" t="s">
        <v>18</v>
      </c>
      <c r="F16" s="138" t="s">
        <v>286</v>
      </c>
      <c r="G16" s="219" t="s">
        <v>20</v>
      </c>
      <c r="H16" s="220">
        <v>0</v>
      </c>
      <c r="I16" s="220">
        <v>0</v>
      </c>
      <c r="J16" s="221">
        <v>0</v>
      </c>
      <c r="K16" s="515">
        <v>0</v>
      </c>
      <c r="L16" s="518">
        <v>0</v>
      </c>
      <c r="M16" s="442"/>
      <c r="N16" s="130"/>
    </row>
    <row r="17" spans="1:14" ht="81.75" hidden="1" customHeight="1" x14ac:dyDescent="0.25">
      <c r="A17" s="512"/>
      <c r="B17" s="527"/>
      <c r="C17" s="512"/>
      <c r="D17" s="506"/>
      <c r="E17" s="125" t="s">
        <v>18</v>
      </c>
      <c r="F17" s="138" t="s">
        <v>90</v>
      </c>
      <c r="G17" s="219" t="s">
        <v>20</v>
      </c>
      <c r="H17" s="220">
        <v>0</v>
      </c>
      <c r="I17" s="220">
        <v>0</v>
      </c>
      <c r="J17" s="221">
        <v>0</v>
      </c>
      <c r="K17" s="531"/>
      <c r="L17" s="533"/>
      <c r="M17" s="442"/>
      <c r="N17" s="130"/>
    </row>
    <row r="18" spans="1:14" ht="81.75" hidden="1" customHeight="1" x14ac:dyDescent="0.25">
      <c r="A18" s="512"/>
      <c r="B18" s="527"/>
      <c r="C18" s="512"/>
      <c r="D18" s="506"/>
      <c r="E18" s="125" t="s">
        <v>18</v>
      </c>
      <c r="F18" s="138" t="s">
        <v>91</v>
      </c>
      <c r="G18" s="219" t="s">
        <v>20</v>
      </c>
      <c r="H18" s="220">
        <v>0</v>
      </c>
      <c r="I18" s="220">
        <v>0</v>
      </c>
      <c r="J18" s="221">
        <v>0</v>
      </c>
      <c r="K18" s="532"/>
      <c r="L18" s="533"/>
      <c r="M18" s="442"/>
      <c r="N18" s="130"/>
    </row>
    <row r="19" spans="1:14" ht="81.75" hidden="1" customHeight="1" x14ac:dyDescent="0.25">
      <c r="A19" s="512"/>
      <c r="B19" s="528"/>
      <c r="C19" s="512"/>
      <c r="D19" s="506"/>
      <c r="E19" s="125" t="s">
        <v>24</v>
      </c>
      <c r="F19" s="141" t="s">
        <v>92</v>
      </c>
      <c r="G19" s="219" t="s">
        <v>287</v>
      </c>
      <c r="H19" s="222">
        <v>0</v>
      </c>
      <c r="I19" s="222">
        <v>0</v>
      </c>
      <c r="J19" s="221">
        <v>0</v>
      </c>
      <c r="K19" s="221">
        <v>0</v>
      </c>
      <c r="L19" s="534"/>
      <c r="M19" s="442"/>
      <c r="N19" s="130"/>
    </row>
    <row r="20" spans="1:14" ht="81.75" hidden="1" customHeight="1" x14ac:dyDescent="0.25">
      <c r="A20" s="512"/>
      <c r="B20" s="524"/>
      <c r="C20" s="512" t="s">
        <v>103</v>
      </c>
      <c r="D20" s="506" t="s">
        <v>17</v>
      </c>
      <c r="E20" s="125" t="s">
        <v>18</v>
      </c>
      <c r="F20" s="138" t="s">
        <v>286</v>
      </c>
      <c r="G20" s="219" t="s">
        <v>20</v>
      </c>
      <c r="H20" s="220">
        <v>0</v>
      </c>
      <c r="I20" s="220">
        <v>0</v>
      </c>
      <c r="J20" s="221">
        <v>0</v>
      </c>
      <c r="K20" s="515">
        <v>0</v>
      </c>
      <c r="L20" s="518">
        <v>0</v>
      </c>
      <c r="M20" s="442"/>
      <c r="N20" s="130"/>
    </row>
    <row r="21" spans="1:14" ht="81.75" hidden="1" customHeight="1" x14ac:dyDescent="0.25">
      <c r="A21" s="512"/>
      <c r="B21" s="527"/>
      <c r="C21" s="512"/>
      <c r="D21" s="506"/>
      <c r="E21" s="125" t="s">
        <v>18</v>
      </c>
      <c r="F21" s="138" t="s">
        <v>90</v>
      </c>
      <c r="G21" s="219" t="s">
        <v>20</v>
      </c>
      <c r="H21" s="220">
        <v>0</v>
      </c>
      <c r="I21" s="220">
        <v>0</v>
      </c>
      <c r="J21" s="221">
        <v>0</v>
      </c>
      <c r="K21" s="531"/>
      <c r="L21" s="533"/>
      <c r="M21" s="442"/>
      <c r="N21" s="130"/>
    </row>
    <row r="22" spans="1:14" ht="81.75" hidden="1" customHeight="1" x14ac:dyDescent="0.25">
      <c r="A22" s="512"/>
      <c r="B22" s="527"/>
      <c r="C22" s="512"/>
      <c r="D22" s="506"/>
      <c r="E22" s="125" t="s">
        <v>18</v>
      </c>
      <c r="F22" s="138" t="s">
        <v>91</v>
      </c>
      <c r="G22" s="219" t="s">
        <v>20</v>
      </c>
      <c r="H22" s="220">
        <v>0</v>
      </c>
      <c r="I22" s="220">
        <v>0</v>
      </c>
      <c r="J22" s="221">
        <v>0</v>
      </c>
      <c r="K22" s="532"/>
      <c r="L22" s="533"/>
      <c r="M22" s="442"/>
      <c r="N22" s="130"/>
    </row>
    <row r="23" spans="1:14" ht="81.75" hidden="1" customHeight="1" x14ac:dyDescent="0.25">
      <c r="A23" s="512"/>
      <c r="B23" s="528"/>
      <c r="C23" s="512"/>
      <c r="D23" s="506"/>
      <c r="E23" s="125" t="s">
        <v>24</v>
      </c>
      <c r="F23" s="141" t="s">
        <v>92</v>
      </c>
      <c r="G23" s="219" t="s">
        <v>287</v>
      </c>
      <c r="H23" s="222">
        <v>0</v>
      </c>
      <c r="I23" s="222">
        <v>0</v>
      </c>
      <c r="J23" s="221">
        <v>0</v>
      </c>
      <c r="K23" s="221">
        <v>0</v>
      </c>
      <c r="L23" s="534"/>
      <c r="M23" s="442"/>
      <c r="N23" s="130"/>
    </row>
    <row r="24" spans="1:14" ht="81.75" hidden="1" customHeight="1" x14ac:dyDescent="0.25">
      <c r="A24" s="512"/>
      <c r="B24" s="524"/>
      <c r="C24" s="512" t="s">
        <v>105</v>
      </c>
      <c r="D24" s="506" t="s">
        <v>17</v>
      </c>
      <c r="E24" s="125" t="s">
        <v>18</v>
      </c>
      <c r="F24" s="138" t="s">
        <v>286</v>
      </c>
      <c r="G24" s="219" t="s">
        <v>20</v>
      </c>
      <c r="H24" s="220">
        <v>0</v>
      </c>
      <c r="I24" s="220">
        <v>0</v>
      </c>
      <c r="J24" s="221">
        <v>0</v>
      </c>
      <c r="K24" s="515">
        <v>0</v>
      </c>
      <c r="L24" s="518">
        <v>0</v>
      </c>
      <c r="M24" s="442"/>
      <c r="N24" s="130"/>
    </row>
    <row r="25" spans="1:14" ht="81.75" hidden="1" customHeight="1" x14ac:dyDescent="0.25">
      <c r="A25" s="512"/>
      <c r="B25" s="527"/>
      <c r="C25" s="512"/>
      <c r="D25" s="506"/>
      <c r="E25" s="125" t="s">
        <v>18</v>
      </c>
      <c r="F25" s="138" t="s">
        <v>90</v>
      </c>
      <c r="G25" s="219" t="s">
        <v>20</v>
      </c>
      <c r="H25" s="220">
        <v>0</v>
      </c>
      <c r="I25" s="220">
        <v>0</v>
      </c>
      <c r="J25" s="221">
        <v>0</v>
      </c>
      <c r="K25" s="531"/>
      <c r="L25" s="533"/>
      <c r="M25" s="442"/>
      <c r="N25" s="130"/>
    </row>
    <row r="26" spans="1:14" ht="81.75" hidden="1" customHeight="1" x14ac:dyDescent="0.25">
      <c r="A26" s="512"/>
      <c r="B26" s="527"/>
      <c r="C26" s="512"/>
      <c r="D26" s="506"/>
      <c r="E26" s="125" t="s">
        <v>18</v>
      </c>
      <c r="F26" s="138" t="s">
        <v>91</v>
      </c>
      <c r="G26" s="219" t="s">
        <v>20</v>
      </c>
      <c r="H26" s="220">
        <v>0</v>
      </c>
      <c r="I26" s="220">
        <v>0</v>
      </c>
      <c r="J26" s="221">
        <v>0</v>
      </c>
      <c r="K26" s="532"/>
      <c r="L26" s="533"/>
      <c r="M26" s="442"/>
      <c r="N26" s="130"/>
    </row>
    <row r="27" spans="1:14" ht="81.75" hidden="1" customHeight="1" x14ac:dyDescent="0.25">
      <c r="A27" s="512"/>
      <c r="B27" s="528"/>
      <c r="C27" s="512"/>
      <c r="D27" s="506"/>
      <c r="E27" s="125" t="s">
        <v>24</v>
      </c>
      <c r="F27" s="141" t="s">
        <v>92</v>
      </c>
      <c r="G27" s="219" t="s">
        <v>287</v>
      </c>
      <c r="H27" s="222">
        <v>0</v>
      </c>
      <c r="I27" s="222">
        <v>0</v>
      </c>
      <c r="J27" s="221">
        <v>0</v>
      </c>
      <c r="K27" s="221">
        <v>0</v>
      </c>
      <c r="L27" s="534"/>
      <c r="M27" s="442"/>
      <c r="N27" s="130"/>
    </row>
    <row r="28" spans="1:14" ht="81.75" hidden="1" customHeight="1" x14ac:dyDescent="0.25">
      <c r="A28" s="512"/>
      <c r="B28" s="524"/>
      <c r="C28" s="512" t="s">
        <v>106</v>
      </c>
      <c r="D28" s="506" t="s">
        <v>17</v>
      </c>
      <c r="E28" s="125" t="s">
        <v>18</v>
      </c>
      <c r="F28" s="138" t="s">
        <v>286</v>
      </c>
      <c r="G28" s="219" t="s">
        <v>20</v>
      </c>
      <c r="H28" s="220">
        <v>0</v>
      </c>
      <c r="I28" s="220">
        <v>0</v>
      </c>
      <c r="J28" s="221">
        <v>0</v>
      </c>
      <c r="K28" s="515">
        <v>0</v>
      </c>
      <c r="L28" s="240"/>
      <c r="M28" s="442"/>
      <c r="N28" s="130"/>
    </row>
    <row r="29" spans="1:14" ht="81.75" hidden="1" customHeight="1" x14ac:dyDescent="0.25">
      <c r="A29" s="512"/>
      <c r="B29" s="527"/>
      <c r="C29" s="512"/>
      <c r="D29" s="506"/>
      <c r="E29" s="125" t="s">
        <v>18</v>
      </c>
      <c r="F29" s="138" t="s">
        <v>90</v>
      </c>
      <c r="G29" s="219" t="s">
        <v>20</v>
      </c>
      <c r="H29" s="220">
        <v>0</v>
      </c>
      <c r="I29" s="220">
        <v>0</v>
      </c>
      <c r="J29" s="221">
        <v>0</v>
      </c>
      <c r="K29" s="531"/>
      <c r="L29" s="240"/>
      <c r="M29" s="442"/>
      <c r="N29" s="130"/>
    </row>
    <row r="30" spans="1:14" ht="81.75" hidden="1" customHeight="1" x14ac:dyDescent="0.25">
      <c r="A30" s="512"/>
      <c r="B30" s="527"/>
      <c r="C30" s="512"/>
      <c r="D30" s="506"/>
      <c r="E30" s="125" t="s">
        <v>18</v>
      </c>
      <c r="F30" s="138" t="s">
        <v>91</v>
      </c>
      <c r="G30" s="219" t="s">
        <v>20</v>
      </c>
      <c r="H30" s="220">
        <v>0</v>
      </c>
      <c r="I30" s="220">
        <v>0</v>
      </c>
      <c r="J30" s="221">
        <v>0</v>
      </c>
      <c r="K30" s="532"/>
      <c r="L30" s="240"/>
      <c r="M30" s="442"/>
      <c r="N30" s="130"/>
    </row>
    <row r="31" spans="1:14" ht="81.75" hidden="1" customHeight="1" x14ac:dyDescent="0.25">
      <c r="A31" s="512"/>
      <c r="B31" s="528"/>
      <c r="C31" s="512"/>
      <c r="D31" s="506"/>
      <c r="E31" s="125" t="s">
        <v>24</v>
      </c>
      <c r="F31" s="141" t="s">
        <v>92</v>
      </c>
      <c r="G31" s="219" t="s">
        <v>287</v>
      </c>
      <c r="H31" s="222">
        <v>0</v>
      </c>
      <c r="I31" s="222">
        <v>0</v>
      </c>
      <c r="J31" s="221">
        <v>0</v>
      </c>
      <c r="K31" s="221">
        <v>0</v>
      </c>
      <c r="L31" s="221">
        <v>0</v>
      </c>
      <c r="M31" s="442"/>
      <c r="N31" s="130"/>
    </row>
    <row r="32" spans="1:14" ht="81.75" customHeight="1" x14ac:dyDescent="0.25">
      <c r="A32" s="512"/>
      <c r="B32" s="524" t="s">
        <v>107</v>
      </c>
      <c r="C32" s="512" t="s">
        <v>288</v>
      </c>
      <c r="D32" s="506" t="s">
        <v>17</v>
      </c>
      <c r="E32" s="125" t="s">
        <v>18</v>
      </c>
      <c r="F32" s="138" t="s">
        <v>286</v>
      </c>
      <c r="G32" s="219" t="s">
        <v>20</v>
      </c>
      <c r="H32" s="147">
        <v>100</v>
      </c>
      <c r="I32" s="147">
        <v>100</v>
      </c>
      <c r="J32" s="157">
        <v>100</v>
      </c>
      <c r="K32" s="414">
        <v>100</v>
      </c>
      <c r="L32" s="458">
        <v>99.24326319675157</v>
      </c>
      <c r="M32" s="442"/>
      <c r="N32" s="434"/>
    </row>
    <row r="33" spans="1:14" ht="81.75" customHeight="1" x14ac:dyDescent="0.25">
      <c r="A33" s="512"/>
      <c r="B33" s="527"/>
      <c r="C33" s="512"/>
      <c r="D33" s="506"/>
      <c r="E33" s="125" t="s">
        <v>18</v>
      </c>
      <c r="F33" s="138" t="s">
        <v>90</v>
      </c>
      <c r="G33" s="219" t="s">
        <v>20</v>
      </c>
      <c r="H33" s="147">
        <v>100</v>
      </c>
      <c r="I33" s="147">
        <v>100</v>
      </c>
      <c r="J33" s="157">
        <v>100</v>
      </c>
      <c r="K33" s="529"/>
      <c r="L33" s="522"/>
      <c r="M33" s="442"/>
      <c r="N33" s="435"/>
    </row>
    <row r="34" spans="1:14" ht="81.75" customHeight="1" x14ac:dyDescent="0.25">
      <c r="A34" s="512"/>
      <c r="B34" s="527"/>
      <c r="C34" s="512"/>
      <c r="D34" s="506"/>
      <c r="E34" s="125" t="s">
        <v>18</v>
      </c>
      <c r="F34" s="138" t="s">
        <v>91</v>
      </c>
      <c r="G34" s="219" t="s">
        <v>20</v>
      </c>
      <c r="H34" s="147">
        <v>0</v>
      </c>
      <c r="I34" s="147">
        <v>0</v>
      </c>
      <c r="J34" s="157">
        <v>0</v>
      </c>
      <c r="K34" s="530"/>
      <c r="L34" s="522"/>
      <c r="M34" s="442"/>
      <c r="N34" s="435"/>
    </row>
    <row r="35" spans="1:14" ht="81.75" customHeight="1" x14ac:dyDescent="0.25">
      <c r="A35" s="512"/>
      <c r="B35" s="528"/>
      <c r="C35" s="512"/>
      <c r="D35" s="506"/>
      <c r="E35" s="125" t="s">
        <v>24</v>
      </c>
      <c r="F35" s="141" t="s">
        <v>92</v>
      </c>
      <c r="G35" s="219" t="s">
        <v>287</v>
      </c>
      <c r="H35" s="152">
        <v>2709</v>
      </c>
      <c r="I35" s="152">
        <v>2668</v>
      </c>
      <c r="J35" s="157">
        <v>98.486526393503141</v>
      </c>
      <c r="K35" s="157">
        <v>98.486526393503141</v>
      </c>
      <c r="L35" s="523"/>
      <c r="M35" s="442"/>
      <c r="N35" s="436"/>
    </row>
    <row r="36" spans="1:14" ht="81.75" customHeight="1" x14ac:dyDescent="0.25">
      <c r="A36" s="512"/>
      <c r="B36" s="524" t="s">
        <v>109</v>
      </c>
      <c r="C36" s="512" t="s">
        <v>289</v>
      </c>
      <c r="D36" s="506" t="s">
        <v>17</v>
      </c>
      <c r="E36" s="125" t="s">
        <v>18</v>
      </c>
      <c r="F36" s="138" t="s">
        <v>286</v>
      </c>
      <c r="G36" s="219" t="s">
        <v>20</v>
      </c>
      <c r="H36" s="147">
        <v>100</v>
      </c>
      <c r="I36" s="147">
        <v>100</v>
      </c>
      <c r="J36" s="157">
        <v>100</v>
      </c>
      <c r="K36" s="414">
        <v>100</v>
      </c>
      <c r="L36" s="458">
        <v>99.35985368084134</v>
      </c>
      <c r="M36" s="442"/>
      <c r="N36" s="458"/>
    </row>
    <row r="37" spans="1:14" ht="81.75" customHeight="1" x14ac:dyDescent="0.25">
      <c r="A37" s="512"/>
      <c r="B37" s="527"/>
      <c r="C37" s="512"/>
      <c r="D37" s="506"/>
      <c r="E37" s="125" t="s">
        <v>18</v>
      </c>
      <c r="F37" s="138" t="s">
        <v>90</v>
      </c>
      <c r="G37" s="219" t="s">
        <v>20</v>
      </c>
      <c r="H37" s="147">
        <v>100</v>
      </c>
      <c r="I37" s="147">
        <v>100</v>
      </c>
      <c r="J37" s="157">
        <v>100</v>
      </c>
      <c r="K37" s="529"/>
      <c r="L37" s="522"/>
      <c r="M37" s="442"/>
      <c r="N37" s="459"/>
    </row>
    <row r="38" spans="1:14" ht="81.75" customHeight="1" x14ac:dyDescent="0.25">
      <c r="A38" s="512"/>
      <c r="B38" s="527"/>
      <c r="C38" s="512"/>
      <c r="D38" s="506"/>
      <c r="E38" s="125" t="s">
        <v>18</v>
      </c>
      <c r="F38" s="138" t="s">
        <v>91</v>
      </c>
      <c r="G38" s="219" t="s">
        <v>20</v>
      </c>
      <c r="H38" s="147">
        <v>0</v>
      </c>
      <c r="I38" s="147">
        <v>0</v>
      </c>
      <c r="J38" s="157">
        <v>0</v>
      </c>
      <c r="K38" s="530"/>
      <c r="L38" s="522"/>
      <c r="M38" s="442"/>
      <c r="N38" s="459"/>
    </row>
    <row r="39" spans="1:14" ht="81.75" customHeight="1" x14ac:dyDescent="0.25">
      <c r="A39" s="512"/>
      <c r="B39" s="528"/>
      <c r="C39" s="512"/>
      <c r="D39" s="506"/>
      <c r="E39" s="125" t="s">
        <v>24</v>
      </c>
      <c r="F39" s="141" t="s">
        <v>92</v>
      </c>
      <c r="G39" s="219" t="s">
        <v>287</v>
      </c>
      <c r="H39" s="152">
        <v>2187</v>
      </c>
      <c r="I39" s="152">
        <v>2159</v>
      </c>
      <c r="J39" s="157">
        <v>98.71970736168268</v>
      </c>
      <c r="K39" s="157">
        <v>98.71970736168268</v>
      </c>
      <c r="L39" s="523"/>
      <c r="M39" s="442"/>
      <c r="N39" s="460"/>
    </row>
    <row r="40" spans="1:14" ht="81.75" customHeight="1" x14ac:dyDescent="0.25">
      <c r="A40" s="512"/>
      <c r="B40" s="524" t="s">
        <v>111</v>
      </c>
      <c r="C40" s="512" t="s">
        <v>290</v>
      </c>
      <c r="D40" s="506" t="s">
        <v>17</v>
      </c>
      <c r="E40" s="125" t="s">
        <v>18</v>
      </c>
      <c r="F40" s="138" t="s">
        <v>286</v>
      </c>
      <c r="G40" s="219" t="s">
        <v>20</v>
      </c>
      <c r="H40" s="147">
        <v>100</v>
      </c>
      <c r="I40" s="147">
        <v>100</v>
      </c>
      <c r="J40" s="157">
        <v>100</v>
      </c>
      <c r="K40" s="414">
        <v>100</v>
      </c>
      <c r="L40" s="458">
        <v>98.076541741027171</v>
      </c>
      <c r="M40" s="442"/>
      <c r="N40" s="458"/>
    </row>
    <row r="41" spans="1:14" ht="81.75" customHeight="1" x14ac:dyDescent="0.25">
      <c r="A41" s="512"/>
      <c r="B41" s="527"/>
      <c r="C41" s="512"/>
      <c r="D41" s="506"/>
      <c r="E41" s="125" t="s">
        <v>18</v>
      </c>
      <c r="F41" s="138" t="s">
        <v>90</v>
      </c>
      <c r="G41" s="219" t="s">
        <v>20</v>
      </c>
      <c r="H41" s="147">
        <v>91.041666666666671</v>
      </c>
      <c r="I41" s="147">
        <v>100</v>
      </c>
      <c r="J41" s="157">
        <v>100</v>
      </c>
      <c r="K41" s="529"/>
      <c r="L41" s="522"/>
      <c r="M41" s="442"/>
      <c r="N41" s="459"/>
    </row>
    <row r="42" spans="1:14" ht="81.75" customHeight="1" x14ac:dyDescent="0.25">
      <c r="A42" s="512"/>
      <c r="B42" s="527"/>
      <c r="C42" s="512"/>
      <c r="D42" s="506"/>
      <c r="E42" s="125" t="s">
        <v>18</v>
      </c>
      <c r="F42" s="138" t="s">
        <v>91</v>
      </c>
      <c r="G42" s="219" t="s">
        <v>20</v>
      </c>
      <c r="H42" s="147">
        <v>50</v>
      </c>
      <c r="I42" s="147">
        <v>52.36</v>
      </c>
      <c r="J42" s="157">
        <v>100</v>
      </c>
      <c r="K42" s="530"/>
      <c r="L42" s="522"/>
      <c r="M42" s="442"/>
      <c r="N42" s="459"/>
    </row>
    <row r="43" spans="1:14" ht="81.75" customHeight="1" x14ac:dyDescent="0.25">
      <c r="A43" s="512"/>
      <c r="B43" s="528"/>
      <c r="C43" s="512"/>
      <c r="D43" s="506"/>
      <c r="E43" s="125" t="s">
        <v>24</v>
      </c>
      <c r="F43" s="141" t="s">
        <v>92</v>
      </c>
      <c r="G43" s="219" t="s">
        <v>287</v>
      </c>
      <c r="H43" s="152">
        <v>55473</v>
      </c>
      <c r="I43" s="152">
        <v>53339</v>
      </c>
      <c r="J43" s="157">
        <v>96.153083482054342</v>
      </c>
      <c r="K43" s="157">
        <v>96.153083482054342</v>
      </c>
      <c r="L43" s="523"/>
      <c r="M43" s="442"/>
      <c r="N43" s="460"/>
    </row>
    <row r="44" spans="1:14" ht="81.75" customHeight="1" x14ac:dyDescent="0.25">
      <c r="A44" s="512"/>
      <c r="B44" s="524" t="s">
        <v>113</v>
      </c>
      <c r="C44" s="512" t="s">
        <v>291</v>
      </c>
      <c r="D44" s="506" t="s">
        <v>17</v>
      </c>
      <c r="E44" s="125" t="s">
        <v>18</v>
      </c>
      <c r="F44" s="138" t="s">
        <v>286</v>
      </c>
      <c r="G44" s="219" t="s">
        <v>20</v>
      </c>
      <c r="H44" s="147">
        <v>100</v>
      </c>
      <c r="I44" s="147">
        <v>100</v>
      </c>
      <c r="J44" s="157">
        <v>100</v>
      </c>
      <c r="K44" s="414">
        <v>100</v>
      </c>
      <c r="L44" s="458">
        <v>98.847127448822363</v>
      </c>
      <c r="M44" s="442"/>
      <c r="N44" s="458"/>
    </row>
    <row r="45" spans="1:14" ht="81.75" customHeight="1" x14ac:dyDescent="0.25">
      <c r="A45" s="512"/>
      <c r="B45" s="527"/>
      <c r="C45" s="512"/>
      <c r="D45" s="506"/>
      <c r="E45" s="125" t="s">
        <v>18</v>
      </c>
      <c r="F45" s="138" t="s">
        <v>90</v>
      </c>
      <c r="G45" s="219" t="s">
        <v>20</v>
      </c>
      <c r="H45" s="147">
        <v>42.985074626865668</v>
      </c>
      <c r="I45" s="147">
        <v>67.16</v>
      </c>
      <c r="J45" s="157">
        <v>100</v>
      </c>
      <c r="K45" s="529"/>
      <c r="L45" s="522"/>
      <c r="M45" s="442"/>
      <c r="N45" s="459"/>
    </row>
    <row r="46" spans="1:14" ht="81.75" customHeight="1" x14ac:dyDescent="0.25">
      <c r="A46" s="512"/>
      <c r="B46" s="527"/>
      <c r="C46" s="512"/>
      <c r="D46" s="506"/>
      <c r="E46" s="125" t="s">
        <v>18</v>
      </c>
      <c r="F46" s="138" t="s">
        <v>91</v>
      </c>
      <c r="G46" s="219" t="s">
        <v>20</v>
      </c>
      <c r="H46" s="147">
        <v>20</v>
      </c>
      <c r="I46" s="147">
        <v>20</v>
      </c>
      <c r="J46" s="157">
        <v>100</v>
      </c>
      <c r="K46" s="530"/>
      <c r="L46" s="522"/>
      <c r="M46" s="442"/>
      <c r="N46" s="459"/>
    </row>
    <row r="47" spans="1:14" ht="81.75" customHeight="1" x14ac:dyDescent="0.25">
      <c r="A47" s="512"/>
      <c r="B47" s="528"/>
      <c r="C47" s="512"/>
      <c r="D47" s="506"/>
      <c r="E47" s="125" t="s">
        <v>24</v>
      </c>
      <c r="F47" s="141" t="s">
        <v>92</v>
      </c>
      <c r="G47" s="219" t="s">
        <v>287</v>
      </c>
      <c r="H47" s="152">
        <v>36344</v>
      </c>
      <c r="I47" s="152">
        <v>35506</v>
      </c>
      <c r="J47" s="157">
        <v>97.694254897644726</v>
      </c>
      <c r="K47" s="157">
        <v>97.694254897644726</v>
      </c>
      <c r="L47" s="523"/>
      <c r="M47" s="442"/>
      <c r="N47" s="460"/>
    </row>
    <row r="48" spans="1:14" ht="81.75" customHeight="1" x14ac:dyDescent="0.25">
      <c r="A48" s="512"/>
      <c r="B48" s="524" t="s">
        <v>115</v>
      </c>
      <c r="C48" s="512" t="s">
        <v>292</v>
      </c>
      <c r="D48" s="506" t="s">
        <v>17</v>
      </c>
      <c r="E48" s="125" t="s">
        <v>18</v>
      </c>
      <c r="F48" s="138" t="s">
        <v>286</v>
      </c>
      <c r="G48" s="219" t="s">
        <v>20</v>
      </c>
      <c r="H48" s="147">
        <v>100</v>
      </c>
      <c r="I48" s="147">
        <v>100</v>
      </c>
      <c r="J48" s="157">
        <v>100</v>
      </c>
      <c r="K48" s="414">
        <v>100</v>
      </c>
      <c r="L48" s="458">
        <v>97.961867192636419</v>
      </c>
      <c r="M48" s="442"/>
      <c r="N48" s="458"/>
    </row>
    <row r="49" spans="1:14" ht="81.75" customHeight="1" x14ac:dyDescent="0.25">
      <c r="A49" s="512"/>
      <c r="B49" s="527"/>
      <c r="C49" s="512"/>
      <c r="D49" s="506"/>
      <c r="E49" s="125" t="s">
        <v>18</v>
      </c>
      <c r="F49" s="138" t="s">
        <v>90</v>
      </c>
      <c r="G49" s="219" t="s">
        <v>20</v>
      </c>
      <c r="H49" s="147">
        <v>100</v>
      </c>
      <c r="I49" s="147">
        <v>100</v>
      </c>
      <c r="J49" s="157">
        <v>100</v>
      </c>
      <c r="K49" s="529"/>
      <c r="L49" s="522"/>
      <c r="M49" s="442"/>
      <c r="N49" s="459"/>
    </row>
    <row r="50" spans="1:14" ht="81.75" customHeight="1" x14ac:dyDescent="0.25">
      <c r="A50" s="512"/>
      <c r="B50" s="527"/>
      <c r="C50" s="512"/>
      <c r="D50" s="506"/>
      <c r="E50" s="125" t="s">
        <v>18</v>
      </c>
      <c r="F50" s="138" t="s">
        <v>91</v>
      </c>
      <c r="G50" s="219" t="s">
        <v>20</v>
      </c>
      <c r="H50" s="147">
        <v>0</v>
      </c>
      <c r="I50" s="147">
        <v>0</v>
      </c>
      <c r="J50" s="157">
        <v>0</v>
      </c>
      <c r="K50" s="530"/>
      <c r="L50" s="522"/>
      <c r="M50" s="442"/>
      <c r="N50" s="459"/>
    </row>
    <row r="51" spans="1:14" ht="81.75" customHeight="1" x14ac:dyDescent="0.25">
      <c r="A51" s="512"/>
      <c r="B51" s="528"/>
      <c r="C51" s="512"/>
      <c r="D51" s="506"/>
      <c r="E51" s="125" t="s">
        <v>24</v>
      </c>
      <c r="F51" s="141" t="s">
        <v>92</v>
      </c>
      <c r="G51" s="219" t="s">
        <v>287</v>
      </c>
      <c r="H51" s="152">
        <v>3042</v>
      </c>
      <c r="I51" s="152">
        <v>2918</v>
      </c>
      <c r="J51" s="157">
        <v>95.923734385272851</v>
      </c>
      <c r="K51" s="157">
        <v>95.923734385272851</v>
      </c>
      <c r="L51" s="523"/>
      <c r="M51" s="442"/>
      <c r="N51" s="460"/>
    </row>
    <row r="52" spans="1:14" ht="81.75" customHeight="1" x14ac:dyDescent="0.25">
      <c r="A52" s="512"/>
      <c r="B52" s="524" t="s">
        <v>117</v>
      </c>
      <c r="C52" s="512" t="s">
        <v>293</v>
      </c>
      <c r="D52" s="506" t="s">
        <v>17</v>
      </c>
      <c r="E52" s="125" t="s">
        <v>18</v>
      </c>
      <c r="F52" s="138" t="s">
        <v>286</v>
      </c>
      <c r="G52" s="219" t="s">
        <v>20</v>
      </c>
      <c r="H52" s="147">
        <v>100</v>
      </c>
      <c r="I52" s="147">
        <v>100</v>
      </c>
      <c r="J52" s="157">
        <v>100</v>
      </c>
      <c r="K52" s="414">
        <v>100</v>
      </c>
      <c r="L52" s="458">
        <v>98.17274318005795</v>
      </c>
      <c r="M52" s="442"/>
      <c r="N52" s="458"/>
    </row>
    <row r="53" spans="1:14" ht="81.75" customHeight="1" x14ac:dyDescent="0.25">
      <c r="A53" s="512"/>
      <c r="B53" s="527"/>
      <c r="C53" s="512"/>
      <c r="D53" s="506"/>
      <c r="E53" s="125" t="s">
        <v>18</v>
      </c>
      <c r="F53" s="138" t="s">
        <v>90</v>
      </c>
      <c r="G53" s="219" t="s">
        <v>20</v>
      </c>
      <c r="H53" s="147">
        <v>90</v>
      </c>
      <c r="I53" s="147">
        <v>91.92</v>
      </c>
      <c r="J53" s="157">
        <v>100</v>
      </c>
      <c r="K53" s="529"/>
      <c r="L53" s="522"/>
      <c r="M53" s="442"/>
      <c r="N53" s="459"/>
    </row>
    <row r="54" spans="1:14" ht="81.75" customHeight="1" x14ac:dyDescent="0.25">
      <c r="A54" s="512"/>
      <c r="B54" s="527"/>
      <c r="C54" s="512"/>
      <c r="D54" s="506"/>
      <c r="E54" s="125" t="s">
        <v>18</v>
      </c>
      <c r="F54" s="138" t="s">
        <v>91</v>
      </c>
      <c r="G54" s="219" t="s">
        <v>20</v>
      </c>
      <c r="H54" s="147">
        <v>16</v>
      </c>
      <c r="I54" s="147">
        <v>16.670000000000002</v>
      </c>
      <c r="J54" s="157">
        <v>100</v>
      </c>
      <c r="K54" s="530"/>
      <c r="L54" s="522"/>
      <c r="M54" s="442"/>
      <c r="N54" s="459"/>
    </row>
    <row r="55" spans="1:14" ht="81.75" customHeight="1" x14ac:dyDescent="0.25">
      <c r="A55" s="512"/>
      <c r="B55" s="528"/>
      <c r="C55" s="512"/>
      <c r="D55" s="506"/>
      <c r="E55" s="125" t="s">
        <v>24</v>
      </c>
      <c r="F55" s="141" t="s">
        <v>92</v>
      </c>
      <c r="G55" s="219" t="s">
        <v>287</v>
      </c>
      <c r="H55" s="152">
        <v>34861</v>
      </c>
      <c r="I55" s="152">
        <v>33587</v>
      </c>
      <c r="J55" s="157">
        <v>96.345486360115885</v>
      </c>
      <c r="K55" s="157">
        <v>96.345486360115885</v>
      </c>
      <c r="L55" s="523"/>
      <c r="M55" s="442"/>
      <c r="N55" s="460"/>
    </row>
    <row r="56" spans="1:14" ht="59.25" hidden="1" customHeight="1" x14ac:dyDescent="0.25">
      <c r="A56" s="512"/>
      <c r="B56" s="524" t="s">
        <v>294</v>
      </c>
      <c r="C56" s="512" t="s">
        <v>295</v>
      </c>
      <c r="D56" s="506" t="s">
        <v>17</v>
      </c>
      <c r="E56" s="125" t="s">
        <v>18</v>
      </c>
      <c r="F56" s="138" t="s">
        <v>286</v>
      </c>
      <c r="G56" s="219" t="s">
        <v>20</v>
      </c>
      <c r="H56" s="147">
        <v>0</v>
      </c>
      <c r="I56" s="147">
        <v>0</v>
      </c>
      <c r="J56" s="157">
        <v>0</v>
      </c>
      <c r="K56" s="414">
        <v>0</v>
      </c>
      <c r="L56" s="241"/>
      <c r="M56" s="442"/>
      <c r="N56" s="155"/>
    </row>
    <row r="57" spans="1:14" ht="72" hidden="1" customHeight="1" x14ac:dyDescent="0.25">
      <c r="A57" s="512"/>
      <c r="B57" s="527"/>
      <c r="C57" s="512"/>
      <c r="D57" s="506"/>
      <c r="E57" s="125" t="s">
        <v>18</v>
      </c>
      <c r="F57" s="138" t="s">
        <v>90</v>
      </c>
      <c r="G57" s="219" t="s">
        <v>20</v>
      </c>
      <c r="H57" s="147">
        <v>0</v>
      </c>
      <c r="I57" s="147">
        <v>0</v>
      </c>
      <c r="J57" s="157">
        <v>0</v>
      </c>
      <c r="K57" s="529"/>
      <c r="L57" s="241"/>
      <c r="M57" s="442"/>
      <c r="N57" s="155"/>
    </row>
    <row r="58" spans="1:14" ht="81.75" hidden="1" customHeight="1" x14ac:dyDescent="0.25">
      <c r="A58" s="512"/>
      <c r="B58" s="527"/>
      <c r="C58" s="512"/>
      <c r="D58" s="506"/>
      <c r="E58" s="125" t="s">
        <v>18</v>
      </c>
      <c r="F58" s="138" t="s">
        <v>91</v>
      </c>
      <c r="G58" s="219" t="s">
        <v>20</v>
      </c>
      <c r="H58" s="147">
        <v>0</v>
      </c>
      <c r="I58" s="147">
        <v>0</v>
      </c>
      <c r="J58" s="157">
        <v>0</v>
      </c>
      <c r="K58" s="530"/>
      <c r="L58" s="241"/>
      <c r="M58" s="442"/>
      <c r="N58" s="155"/>
    </row>
    <row r="59" spans="1:14" ht="60" hidden="1" customHeight="1" x14ac:dyDescent="0.25">
      <c r="A59" s="512"/>
      <c r="B59" s="528"/>
      <c r="C59" s="512"/>
      <c r="D59" s="506"/>
      <c r="E59" s="125" t="s">
        <v>24</v>
      </c>
      <c r="F59" s="141" t="s">
        <v>92</v>
      </c>
      <c r="G59" s="219" t="s">
        <v>287</v>
      </c>
      <c r="H59" s="152">
        <v>0</v>
      </c>
      <c r="I59" s="152">
        <v>0</v>
      </c>
      <c r="J59" s="157">
        <v>0</v>
      </c>
      <c r="K59" s="157">
        <v>0</v>
      </c>
      <c r="L59" s="157">
        <v>0</v>
      </c>
      <c r="M59" s="442"/>
      <c r="N59" s="157"/>
    </row>
    <row r="60" spans="1:14" ht="60" customHeight="1" x14ac:dyDescent="0.25">
      <c r="A60" s="512"/>
      <c r="B60" s="524" t="s">
        <v>296</v>
      </c>
      <c r="C60" s="512" t="s">
        <v>297</v>
      </c>
      <c r="D60" s="506" t="s">
        <v>298</v>
      </c>
      <c r="E60" s="125" t="s">
        <v>18</v>
      </c>
      <c r="F60" s="223" t="s">
        <v>299</v>
      </c>
      <c r="G60" s="219" t="s">
        <v>300</v>
      </c>
      <c r="H60" s="147">
        <v>100</v>
      </c>
      <c r="I60" s="147">
        <v>100</v>
      </c>
      <c r="J60" s="157">
        <v>100</v>
      </c>
      <c r="K60" s="414">
        <v>100</v>
      </c>
      <c r="L60" s="458">
        <v>100</v>
      </c>
      <c r="M60" s="442"/>
      <c r="N60" s="434"/>
    </row>
    <row r="61" spans="1:14" ht="78" customHeight="1" x14ac:dyDescent="0.25">
      <c r="A61" s="512"/>
      <c r="B61" s="527"/>
      <c r="C61" s="512"/>
      <c r="D61" s="506"/>
      <c r="E61" s="125" t="s">
        <v>18</v>
      </c>
      <c r="F61" s="223" t="s">
        <v>301</v>
      </c>
      <c r="G61" s="219" t="s">
        <v>300</v>
      </c>
      <c r="H61" s="147">
        <v>100</v>
      </c>
      <c r="I61" s="147">
        <v>100</v>
      </c>
      <c r="J61" s="157">
        <v>100</v>
      </c>
      <c r="K61" s="530"/>
      <c r="L61" s="522"/>
      <c r="M61" s="442"/>
      <c r="N61" s="435"/>
    </row>
    <row r="62" spans="1:14" ht="33.75" customHeight="1" x14ac:dyDescent="0.25">
      <c r="A62" s="512"/>
      <c r="B62" s="528"/>
      <c r="C62" s="512"/>
      <c r="D62" s="506"/>
      <c r="E62" s="125" t="s">
        <v>24</v>
      </c>
      <c r="F62" s="141" t="s">
        <v>302</v>
      </c>
      <c r="G62" s="219" t="s">
        <v>156</v>
      </c>
      <c r="H62" s="209">
        <v>9676</v>
      </c>
      <c r="I62" s="209">
        <v>9676</v>
      </c>
      <c r="J62" s="157">
        <v>100</v>
      </c>
      <c r="K62" s="157">
        <v>100</v>
      </c>
      <c r="L62" s="523"/>
      <c r="M62" s="442"/>
      <c r="N62" s="436"/>
    </row>
    <row r="63" spans="1:14" ht="59.25" hidden="1" customHeight="1" x14ac:dyDescent="0.25">
      <c r="A63" s="512"/>
      <c r="B63" s="524" t="s">
        <v>303</v>
      </c>
      <c r="C63" s="503" t="s">
        <v>304</v>
      </c>
      <c r="D63" s="506" t="s">
        <v>17</v>
      </c>
      <c r="E63" s="125" t="s">
        <v>18</v>
      </c>
      <c r="F63" s="138" t="s">
        <v>305</v>
      </c>
      <c r="G63" s="219" t="s">
        <v>20</v>
      </c>
      <c r="H63" s="147">
        <v>0</v>
      </c>
      <c r="I63" s="147">
        <v>0</v>
      </c>
      <c r="J63" s="157">
        <v>0</v>
      </c>
      <c r="K63" s="242">
        <v>0</v>
      </c>
      <c r="L63" s="241"/>
      <c r="M63" s="442"/>
      <c r="N63" s="155"/>
    </row>
    <row r="64" spans="1:14" ht="72" hidden="1" customHeight="1" x14ac:dyDescent="0.25">
      <c r="A64" s="512"/>
      <c r="B64" s="525"/>
      <c r="C64" s="504"/>
      <c r="D64" s="506"/>
      <c r="E64" s="125" t="s">
        <v>18</v>
      </c>
      <c r="F64" s="138" t="s">
        <v>154</v>
      </c>
      <c r="G64" s="219" t="s">
        <v>20</v>
      </c>
      <c r="H64" s="147">
        <v>0</v>
      </c>
      <c r="I64" s="147">
        <v>0</v>
      </c>
      <c r="J64" s="157">
        <v>0</v>
      </c>
      <c r="K64" s="243"/>
      <c r="L64" s="241"/>
      <c r="M64" s="442"/>
      <c r="N64" s="244"/>
    </row>
    <row r="65" spans="1:14" ht="81.75" hidden="1" customHeight="1" x14ac:dyDescent="0.25">
      <c r="A65" s="512"/>
      <c r="B65" s="525"/>
      <c r="C65" s="504"/>
      <c r="D65" s="506"/>
      <c r="E65" s="125" t="s">
        <v>18</v>
      </c>
      <c r="F65" s="138" t="s">
        <v>306</v>
      </c>
      <c r="G65" s="219" t="s">
        <v>20</v>
      </c>
      <c r="H65" s="147">
        <v>0</v>
      </c>
      <c r="I65" s="147">
        <v>0</v>
      </c>
      <c r="J65" s="157">
        <v>0</v>
      </c>
      <c r="K65" s="243"/>
      <c r="L65" s="241"/>
      <c r="M65" s="442"/>
      <c r="N65" s="244"/>
    </row>
    <row r="66" spans="1:14" ht="81.75" hidden="1" customHeight="1" x14ac:dyDescent="0.25">
      <c r="A66" s="512"/>
      <c r="B66" s="525"/>
      <c r="C66" s="504"/>
      <c r="D66" s="506"/>
      <c r="E66" s="125" t="s">
        <v>18</v>
      </c>
      <c r="F66" s="138" t="s">
        <v>124</v>
      </c>
      <c r="G66" s="219" t="s">
        <v>20</v>
      </c>
      <c r="H66" s="245">
        <v>0</v>
      </c>
      <c r="I66" s="245">
        <v>0</v>
      </c>
      <c r="J66" s="180">
        <v>0</v>
      </c>
      <c r="K66" s="243"/>
      <c r="L66" s="246"/>
      <c r="M66" s="442"/>
      <c r="N66" s="247"/>
    </row>
    <row r="67" spans="1:14" ht="60" hidden="1" customHeight="1" x14ac:dyDescent="0.25">
      <c r="A67" s="512"/>
      <c r="B67" s="526"/>
      <c r="C67" s="505"/>
      <c r="D67" s="506"/>
      <c r="E67" s="125" t="s">
        <v>24</v>
      </c>
      <c r="F67" s="141" t="s">
        <v>25</v>
      </c>
      <c r="G67" s="219" t="s">
        <v>156</v>
      </c>
      <c r="H67" s="248"/>
      <c r="I67" s="248"/>
      <c r="J67" s="248"/>
      <c r="K67" s="248"/>
      <c r="L67" s="248"/>
      <c r="M67" s="426"/>
      <c r="N67" s="249"/>
    </row>
    <row r="68" spans="1:14" s="230" customFormat="1" ht="60" customHeight="1" x14ac:dyDescent="0.25">
      <c r="A68" s="160"/>
      <c r="B68" s="423" t="s">
        <v>126</v>
      </c>
      <c r="C68" s="423"/>
      <c r="D68" s="161"/>
      <c r="E68" s="160"/>
      <c r="F68" s="162" t="s">
        <v>127</v>
      </c>
      <c r="G68" s="224"/>
      <c r="H68" s="250"/>
      <c r="I68" s="250"/>
      <c r="J68" s="226"/>
      <c r="K68" s="226"/>
      <c r="L68" s="227"/>
      <c r="M68" s="228"/>
      <c r="N68" s="229"/>
    </row>
    <row r="69" spans="1:14" s="163" customFormat="1" ht="32.25" customHeight="1" x14ac:dyDescent="0.25">
      <c r="A69" s="407" t="s">
        <v>307</v>
      </c>
      <c r="B69" s="407"/>
      <c r="C69" s="407"/>
      <c r="E69" s="164"/>
      <c r="G69" s="164"/>
      <c r="H69" s="124"/>
      <c r="I69" s="124"/>
      <c r="J69" s="124"/>
      <c r="K69" s="124"/>
      <c r="L69" s="124"/>
      <c r="M69" s="232"/>
    </row>
    <row r="70" spans="1:14" ht="21" x14ac:dyDescent="0.35">
      <c r="A70" s="233"/>
      <c r="C70" s="233"/>
      <c r="G70" s="233"/>
      <c r="H70" s="235"/>
      <c r="I70" s="251"/>
      <c r="J70" s="251"/>
      <c r="K70" s="251"/>
      <c r="L70" s="251"/>
      <c r="M70" s="235"/>
    </row>
    <row r="71" spans="1:14" ht="21" x14ac:dyDescent="0.35">
      <c r="A71" s="233"/>
      <c r="C71" s="233"/>
      <c r="G71" s="233"/>
      <c r="H71" s="251"/>
      <c r="I71" s="251"/>
      <c r="J71" s="251"/>
      <c r="K71" s="251"/>
      <c r="L71" s="251"/>
    </row>
    <row r="72" spans="1:14" ht="21" x14ac:dyDescent="0.35">
      <c r="A72" s="215"/>
      <c r="B72" s="251"/>
      <c r="C72" s="215"/>
      <c r="G72" s="238"/>
      <c r="H72" s="251"/>
      <c r="I72" s="251"/>
      <c r="J72" s="251"/>
      <c r="K72" s="251"/>
      <c r="L72" s="251"/>
    </row>
    <row r="73" spans="1:14" ht="21" x14ac:dyDescent="0.35">
      <c r="H73" s="251"/>
      <c r="I73" s="251"/>
      <c r="J73" s="251"/>
      <c r="K73" s="251"/>
      <c r="L73" s="251"/>
    </row>
    <row r="74" spans="1:14" ht="21" x14ac:dyDescent="0.35">
      <c r="H74" s="252"/>
      <c r="I74" s="252"/>
      <c r="J74" s="252"/>
      <c r="K74" s="251"/>
      <c r="L74" s="251"/>
    </row>
    <row r="75" spans="1:14" ht="21" x14ac:dyDescent="0.35">
      <c r="H75" s="253"/>
      <c r="I75" s="253"/>
      <c r="J75" s="253"/>
      <c r="K75" s="253"/>
      <c r="L75" s="253"/>
    </row>
    <row r="76" spans="1:14" ht="21" x14ac:dyDescent="0.35">
      <c r="H76" s="254"/>
      <c r="I76" s="254"/>
      <c r="J76" s="254"/>
      <c r="K76" s="254"/>
      <c r="L76" s="254"/>
    </row>
  </sheetData>
  <autoFilter ref="A3:N69"/>
  <mergeCells count="88">
    <mergeCell ref="A1:N1"/>
    <mergeCell ref="A4:A67"/>
    <mergeCell ref="B4:B7"/>
    <mergeCell ref="C4:C7"/>
    <mergeCell ref="D4:D7"/>
    <mergeCell ref="K4:K6"/>
    <mergeCell ref="L4:L7"/>
    <mergeCell ref="M4:M67"/>
    <mergeCell ref="B8:B11"/>
    <mergeCell ref="C8:C11"/>
    <mergeCell ref="D8:D11"/>
    <mergeCell ref="K8:K10"/>
    <mergeCell ref="L8:L11"/>
    <mergeCell ref="B12:B15"/>
    <mergeCell ref="C12:C15"/>
    <mergeCell ref="D12:D15"/>
    <mergeCell ref="K12:K14"/>
    <mergeCell ref="L12:L15"/>
    <mergeCell ref="L16:L19"/>
    <mergeCell ref="B20:B23"/>
    <mergeCell ref="C20:C23"/>
    <mergeCell ref="D20:D23"/>
    <mergeCell ref="K20:K22"/>
    <mergeCell ref="L20:L23"/>
    <mergeCell ref="B28:B31"/>
    <mergeCell ref="C28:C31"/>
    <mergeCell ref="D28:D31"/>
    <mergeCell ref="K28:K30"/>
    <mergeCell ref="B16:B19"/>
    <mergeCell ref="C16:C19"/>
    <mergeCell ref="D16:D19"/>
    <mergeCell ref="K16:K18"/>
    <mergeCell ref="B24:B27"/>
    <mergeCell ref="C24:C27"/>
    <mergeCell ref="D24:D27"/>
    <mergeCell ref="K24:K26"/>
    <mergeCell ref="L24:L27"/>
    <mergeCell ref="N36:N39"/>
    <mergeCell ref="B32:B35"/>
    <mergeCell ref="C32:C35"/>
    <mergeCell ref="D32:D35"/>
    <mergeCell ref="K32:K34"/>
    <mergeCell ref="L32:L35"/>
    <mergeCell ref="N32:N35"/>
    <mergeCell ref="B36:B39"/>
    <mergeCell ref="C36:C39"/>
    <mergeCell ref="D36:D39"/>
    <mergeCell ref="K36:K38"/>
    <mergeCell ref="L36:L39"/>
    <mergeCell ref="N44:N47"/>
    <mergeCell ref="B40:B43"/>
    <mergeCell ref="C40:C43"/>
    <mergeCell ref="D40:D43"/>
    <mergeCell ref="K40:K42"/>
    <mergeCell ref="L40:L43"/>
    <mergeCell ref="N40:N43"/>
    <mergeCell ref="B44:B47"/>
    <mergeCell ref="C44:C47"/>
    <mergeCell ref="D44:D47"/>
    <mergeCell ref="K44:K46"/>
    <mergeCell ref="L44:L47"/>
    <mergeCell ref="N52:N55"/>
    <mergeCell ref="B48:B51"/>
    <mergeCell ref="C48:C51"/>
    <mergeCell ref="D48:D51"/>
    <mergeCell ref="K48:K50"/>
    <mergeCell ref="L48:L51"/>
    <mergeCell ref="N48:N51"/>
    <mergeCell ref="B52:B55"/>
    <mergeCell ref="C52:C55"/>
    <mergeCell ref="D52:D55"/>
    <mergeCell ref="K52:K54"/>
    <mergeCell ref="L52:L55"/>
    <mergeCell ref="B56:B59"/>
    <mergeCell ref="C56:C59"/>
    <mergeCell ref="D56:D59"/>
    <mergeCell ref="K56:K58"/>
    <mergeCell ref="B60:B62"/>
    <mergeCell ref="C60:C62"/>
    <mergeCell ref="D60:D62"/>
    <mergeCell ref="K60:K61"/>
    <mergeCell ref="A69:C69"/>
    <mergeCell ref="L60:L62"/>
    <mergeCell ref="N60:N62"/>
    <mergeCell ref="B63:B67"/>
    <mergeCell ref="C63:C67"/>
    <mergeCell ref="D63:D67"/>
    <mergeCell ref="B68:C68"/>
  </mergeCells>
  <pageMargins left="0.35433070866141736" right="0.35433070866141736" top="0.39370078740157483" bottom="0.39370078740157483" header="0.51181102362204722" footer="0.51181102362204722"/>
  <pageSetup paperSize="9" scale="44" orientation="landscape" r:id="rId1"/>
  <headerFooter alignWithMargins="0"/>
  <rowBreaks count="1" manualBreakCount="1">
    <brk id="42" max="1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2"/>
  <sheetViews>
    <sheetView view="pageBreakPreview" zoomScale="65" zoomScaleNormal="65" workbookViewId="0">
      <selection activeCell="B2" sqref="B2"/>
    </sheetView>
  </sheetViews>
  <sheetFormatPr defaultRowHeight="15.75" x14ac:dyDescent="0.25"/>
  <cols>
    <col min="1" max="1" width="19.140625" style="124" customWidth="1"/>
    <col min="2" max="2" width="34.28515625" style="234" customWidth="1"/>
    <col min="3" max="3" width="91" style="124" customWidth="1"/>
    <col min="4" max="4" width="10.140625" style="215" customWidth="1"/>
    <col min="5" max="5" width="17.85546875" style="215" customWidth="1"/>
    <col min="6" max="6" width="56.7109375" style="215" customWidth="1"/>
    <col min="7" max="7" width="12.140625" style="124" customWidth="1"/>
    <col min="8" max="8" width="14.28515625" style="124" customWidth="1"/>
    <col min="9" max="9" width="15.42578125" style="124" customWidth="1"/>
    <col min="10" max="10" width="14" style="128" customWidth="1"/>
    <col min="11" max="11" width="14.28515625" style="128" customWidth="1"/>
    <col min="12" max="12" width="15.5703125" style="128" customWidth="1"/>
    <col min="13" max="13" width="14.5703125" style="124" customWidth="1"/>
    <col min="14" max="14" width="14.7109375" style="124" customWidth="1"/>
    <col min="15" max="16384" width="9.140625" style="215"/>
  </cols>
  <sheetData>
    <row r="1" spans="1:14" ht="57" customHeight="1" x14ac:dyDescent="0.25">
      <c r="A1" s="521" t="s">
        <v>310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</row>
    <row r="2" spans="1:14" s="128" customFormat="1" ht="195.75" customHeight="1" x14ac:dyDescent="0.25">
      <c r="A2" s="125" t="s">
        <v>1</v>
      </c>
      <c r="B2" s="216"/>
      <c r="C2" s="125" t="s">
        <v>2</v>
      </c>
      <c r="D2" s="125" t="s">
        <v>3</v>
      </c>
      <c r="E2" s="125" t="s">
        <v>4</v>
      </c>
      <c r="F2" s="125" t="s">
        <v>5</v>
      </c>
      <c r="G2" s="125" t="s">
        <v>6</v>
      </c>
      <c r="H2" s="125" t="s">
        <v>7</v>
      </c>
      <c r="I2" s="125" t="s">
        <v>8</v>
      </c>
      <c r="J2" s="125" t="s">
        <v>9</v>
      </c>
      <c r="K2" s="125" t="s">
        <v>10</v>
      </c>
      <c r="L2" s="125" t="s">
        <v>11</v>
      </c>
      <c r="M2" s="125" t="s">
        <v>12</v>
      </c>
      <c r="N2" s="125" t="s">
        <v>13</v>
      </c>
    </row>
    <row r="3" spans="1:14" s="218" customFormat="1" ht="24" customHeight="1" x14ac:dyDescent="0.25">
      <c r="A3" s="125">
        <v>1</v>
      </c>
      <c r="B3" s="131">
        <v>2</v>
      </c>
      <c r="C3" s="125">
        <v>2</v>
      </c>
      <c r="D3" s="125">
        <v>3</v>
      </c>
      <c r="E3" s="125">
        <v>4</v>
      </c>
      <c r="F3" s="125">
        <v>5</v>
      </c>
      <c r="G3" s="125">
        <v>6</v>
      </c>
      <c r="H3" s="130">
        <v>7</v>
      </c>
      <c r="I3" s="129">
        <v>8</v>
      </c>
      <c r="J3" s="217">
        <v>9</v>
      </c>
      <c r="K3" s="125">
        <v>10</v>
      </c>
      <c r="L3" s="217">
        <v>11</v>
      </c>
      <c r="M3" s="125">
        <v>12</v>
      </c>
      <c r="N3" s="217">
        <v>13</v>
      </c>
    </row>
    <row r="4" spans="1:14" ht="81.75" hidden="1" customHeight="1" x14ac:dyDescent="0.25">
      <c r="A4" s="512" t="s">
        <v>311</v>
      </c>
      <c r="B4" s="500"/>
      <c r="C4" s="512" t="s">
        <v>97</v>
      </c>
      <c r="D4" s="506" t="s">
        <v>17</v>
      </c>
      <c r="E4" s="125" t="s">
        <v>18</v>
      </c>
      <c r="F4" s="138" t="s">
        <v>286</v>
      </c>
      <c r="G4" s="219" t="s">
        <v>20</v>
      </c>
      <c r="H4" s="220">
        <v>0</v>
      </c>
      <c r="I4" s="220">
        <v>0</v>
      </c>
      <c r="J4" s="221">
        <v>0</v>
      </c>
      <c r="K4" s="515">
        <f>(J4+J5+J6)/3</f>
        <v>0</v>
      </c>
      <c r="L4" s="518">
        <f>(K4+K7)/2</f>
        <v>0</v>
      </c>
      <c r="M4" s="424" t="s">
        <v>21</v>
      </c>
      <c r="N4" s="130"/>
    </row>
    <row r="5" spans="1:14" ht="81.75" hidden="1" customHeight="1" x14ac:dyDescent="0.25">
      <c r="A5" s="512"/>
      <c r="B5" s="510"/>
      <c r="C5" s="512"/>
      <c r="D5" s="507"/>
      <c r="E5" s="125" t="s">
        <v>18</v>
      </c>
      <c r="F5" s="138" t="s">
        <v>90</v>
      </c>
      <c r="G5" s="219" t="s">
        <v>20</v>
      </c>
      <c r="H5" s="220">
        <v>0</v>
      </c>
      <c r="I5" s="220">
        <v>0</v>
      </c>
      <c r="J5" s="221">
        <v>0</v>
      </c>
      <c r="K5" s="536"/>
      <c r="L5" s="538"/>
      <c r="M5" s="540"/>
      <c r="N5" s="130"/>
    </row>
    <row r="6" spans="1:14" ht="81.75" hidden="1" customHeight="1" x14ac:dyDescent="0.25">
      <c r="A6" s="512"/>
      <c r="B6" s="510"/>
      <c r="C6" s="512"/>
      <c r="D6" s="507"/>
      <c r="E6" s="125" t="s">
        <v>18</v>
      </c>
      <c r="F6" s="138" t="s">
        <v>91</v>
      </c>
      <c r="G6" s="219" t="s">
        <v>20</v>
      </c>
      <c r="H6" s="220">
        <v>0</v>
      </c>
      <c r="I6" s="220">
        <v>0</v>
      </c>
      <c r="J6" s="221">
        <v>0</v>
      </c>
      <c r="K6" s="537"/>
      <c r="L6" s="538"/>
      <c r="M6" s="540"/>
      <c r="N6" s="130"/>
    </row>
    <row r="7" spans="1:14" ht="81.75" hidden="1" customHeight="1" x14ac:dyDescent="0.25">
      <c r="A7" s="512"/>
      <c r="B7" s="511"/>
      <c r="C7" s="512"/>
      <c r="D7" s="507"/>
      <c r="E7" s="125" t="s">
        <v>24</v>
      </c>
      <c r="F7" s="141" t="s">
        <v>92</v>
      </c>
      <c r="G7" s="219" t="s">
        <v>287</v>
      </c>
      <c r="H7" s="222">
        <v>0</v>
      </c>
      <c r="I7" s="222">
        <v>0</v>
      </c>
      <c r="J7" s="221">
        <v>0</v>
      </c>
      <c r="K7" s="221">
        <f>J7</f>
        <v>0</v>
      </c>
      <c r="L7" s="539"/>
      <c r="M7" s="540"/>
      <c r="N7" s="130"/>
    </row>
    <row r="8" spans="1:14" ht="81.75" hidden="1" customHeight="1" x14ac:dyDescent="0.25">
      <c r="A8" s="512"/>
      <c r="B8" s="500"/>
      <c r="C8" s="512" t="s">
        <v>98</v>
      </c>
      <c r="D8" s="506" t="s">
        <v>17</v>
      </c>
      <c r="E8" s="125" t="s">
        <v>18</v>
      </c>
      <c r="F8" s="138" t="s">
        <v>286</v>
      </c>
      <c r="G8" s="219" t="s">
        <v>20</v>
      </c>
      <c r="H8" s="220">
        <v>0</v>
      </c>
      <c r="I8" s="220">
        <v>0</v>
      </c>
      <c r="J8" s="221">
        <v>0</v>
      </c>
      <c r="K8" s="515">
        <f>(J8+J9+J10)/3</f>
        <v>0</v>
      </c>
      <c r="L8" s="518">
        <f>(K8+K11)/2</f>
        <v>0</v>
      </c>
      <c r="M8" s="540"/>
      <c r="N8" s="130"/>
    </row>
    <row r="9" spans="1:14" ht="81.75" hidden="1" customHeight="1" x14ac:dyDescent="0.25">
      <c r="A9" s="512"/>
      <c r="B9" s="510"/>
      <c r="C9" s="512"/>
      <c r="D9" s="507"/>
      <c r="E9" s="125" t="s">
        <v>18</v>
      </c>
      <c r="F9" s="138" t="s">
        <v>90</v>
      </c>
      <c r="G9" s="219" t="s">
        <v>20</v>
      </c>
      <c r="H9" s="220">
        <v>0</v>
      </c>
      <c r="I9" s="220">
        <v>0</v>
      </c>
      <c r="J9" s="221">
        <v>0</v>
      </c>
      <c r="K9" s="536"/>
      <c r="L9" s="538"/>
      <c r="M9" s="540"/>
      <c r="N9" s="130"/>
    </row>
    <row r="10" spans="1:14" ht="81.75" hidden="1" customHeight="1" x14ac:dyDescent="0.25">
      <c r="A10" s="512"/>
      <c r="B10" s="510"/>
      <c r="C10" s="512"/>
      <c r="D10" s="507"/>
      <c r="E10" s="125" t="s">
        <v>18</v>
      </c>
      <c r="F10" s="138" t="s">
        <v>91</v>
      </c>
      <c r="G10" s="219" t="s">
        <v>20</v>
      </c>
      <c r="H10" s="220">
        <v>0</v>
      </c>
      <c r="I10" s="220">
        <v>0</v>
      </c>
      <c r="J10" s="221">
        <v>0</v>
      </c>
      <c r="K10" s="537"/>
      <c r="L10" s="538"/>
      <c r="M10" s="540"/>
      <c r="N10" s="130"/>
    </row>
    <row r="11" spans="1:14" ht="81.75" hidden="1" customHeight="1" x14ac:dyDescent="0.25">
      <c r="A11" s="512"/>
      <c r="B11" s="511"/>
      <c r="C11" s="512"/>
      <c r="D11" s="507"/>
      <c r="E11" s="125" t="s">
        <v>24</v>
      </c>
      <c r="F11" s="141" t="s">
        <v>92</v>
      </c>
      <c r="G11" s="219" t="s">
        <v>287</v>
      </c>
      <c r="H11" s="222">
        <v>0</v>
      </c>
      <c r="I11" s="222">
        <v>0</v>
      </c>
      <c r="J11" s="221">
        <v>0</v>
      </c>
      <c r="K11" s="221">
        <f>J11</f>
        <v>0</v>
      </c>
      <c r="L11" s="539"/>
      <c r="M11" s="540"/>
      <c r="N11" s="130"/>
    </row>
    <row r="12" spans="1:14" ht="81.75" hidden="1" customHeight="1" x14ac:dyDescent="0.25">
      <c r="A12" s="512"/>
      <c r="B12" s="500"/>
      <c r="C12" s="512" t="s">
        <v>100</v>
      </c>
      <c r="D12" s="506" t="s">
        <v>17</v>
      </c>
      <c r="E12" s="125" t="s">
        <v>18</v>
      </c>
      <c r="F12" s="138" t="s">
        <v>286</v>
      </c>
      <c r="G12" s="219" t="s">
        <v>20</v>
      </c>
      <c r="H12" s="220">
        <v>0</v>
      </c>
      <c r="I12" s="220">
        <v>0</v>
      </c>
      <c r="J12" s="221">
        <v>0</v>
      </c>
      <c r="K12" s="515">
        <f>(J12+J13+J14)/3</f>
        <v>0</v>
      </c>
      <c r="L12" s="518">
        <f>(K12+K15)/2</f>
        <v>0</v>
      </c>
      <c r="M12" s="540"/>
      <c r="N12" s="130"/>
    </row>
    <row r="13" spans="1:14" ht="81.75" hidden="1" customHeight="1" x14ac:dyDescent="0.25">
      <c r="A13" s="512"/>
      <c r="B13" s="510"/>
      <c r="C13" s="512"/>
      <c r="D13" s="507"/>
      <c r="E13" s="125" t="s">
        <v>18</v>
      </c>
      <c r="F13" s="138" t="s">
        <v>90</v>
      </c>
      <c r="G13" s="219" t="s">
        <v>20</v>
      </c>
      <c r="H13" s="220">
        <v>0</v>
      </c>
      <c r="I13" s="220">
        <v>0</v>
      </c>
      <c r="J13" s="221">
        <v>0</v>
      </c>
      <c r="K13" s="536"/>
      <c r="L13" s="538"/>
      <c r="M13" s="540"/>
      <c r="N13" s="130"/>
    </row>
    <row r="14" spans="1:14" ht="81.75" hidden="1" customHeight="1" x14ac:dyDescent="0.25">
      <c r="A14" s="512"/>
      <c r="B14" s="510"/>
      <c r="C14" s="512"/>
      <c r="D14" s="507"/>
      <c r="E14" s="125" t="s">
        <v>18</v>
      </c>
      <c r="F14" s="138" t="s">
        <v>91</v>
      </c>
      <c r="G14" s="219" t="s">
        <v>20</v>
      </c>
      <c r="H14" s="220">
        <v>0</v>
      </c>
      <c r="I14" s="220">
        <v>0</v>
      </c>
      <c r="J14" s="221">
        <v>0</v>
      </c>
      <c r="K14" s="537"/>
      <c r="L14" s="538"/>
      <c r="M14" s="540"/>
      <c r="N14" s="130"/>
    </row>
    <row r="15" spans="1:14" ht="81.75" hidden="1" customHeight="1" x14ac:dyDescent="0.25">
      <c r="A15" s="512"/>
      <c r="B15" s="511"/>
      <c r="C15" s="512"/>
      <c r="D15" s="507"/>
      <c r="E15" s="125" t="s">
        <v>24</v>
      </c>
      <c r="F15" s="141" t="s">
        <v>92</v>
      </c>
      <c r="G15" s="219" t="s">
        <v>287</v>
      </c>
      <c r="H15" s="222">
        <v>0</v>
      </c>
      <c r="I15" s="222">
        <v>0</v>
      </c>
      <c r="J15" s="221">
        <v>0</v>
      </c>
      <c r="K15" s="221">
        <f>J15</f>
        <v>0</v>
      </c>
      <c r="L15" s="539"/>
      <c r="M15" s="540"/>
      <c r="N15" s="130"/>
    </row>
    <row r="16" spans="1:14" ht="81.75" hidden="1" customHeight="1" x14ac:dyDescent="0.25">
      <c r="A16" s="512"/>
      <c r="B16" s="500"/>
      <c r="C16" s="512" t="s">
        <v>102</v>
      </c>
      <c r="D16" s="506" t="s">
        <v>17</v>
      </c>
      <c r="E16" s="125" t="s">
        <v>18</v>
      </c>
      <c r="F16" s="138" t="s">
        <v>286</v>
      </c>
      <c r="G16" s="219" t="s">
        <v>20</v>
      </c>
      <c r="H16" s="220">
        <v>0</v>
      </c>
      <c r="I16" s="220">
        <v>0</v>
      </c>
      <c r="J16" s="221">
        <v>0</v>
      </c>
      <c r="K16" s="515">
        <f>(J16+J17+J18)/3</f>
        <v>0</v>
      </c>
      <c r="L16" s="518">
        <f>(K16+K19)/2</f>
        <v>0</v>
      </c>
      <c r="M16" s="540"/>
      <c r="N16" s="130"/>
    </row>
    <row r="17" spans="1:14" ht="81.75" hidden="1" customHeight="1" x14ac:dyDescent="0.25">
      <c r="A17" s="512"/>
      <c r="B17" s="510"/>
      <c r="C17" s="512"/>
      <c r="D17" s="507"/>
      <c r="E17" s="125" t="s">
        <v>18</v>
      </c>
      <c r="F17" s="138" t="s">
        <v>90</v>
      </c>
      <c r="G17" s="219" t="s">
        <v>20</v>
      </c>
      <c r="H17" s="220">
        <v>0</v>
      </c>
      <c r="I17" s="220">
        <v>0</v>
      </c>
      <c r="J17" s="221">
        <v>0</v>
      </c>
      <c r="K17" s="536"/>
      <c r="L17" s="538"/>
      <c r="M17" s="540"/>
      <c r="N17" s="130"/>
    </row>
    <row r="18" spans="1:14" ht="81.75" hidden="1" customHeight="1" x14ac:dyDescent="0.25">
      <c r="A18" s="512"/>
      <c r="B18" s="510"/>
      <c r="C18" s="512"/>
      <c r="D18" s="507"/>
      <c r="E18" s="125" t="s">
        <v>18</v>
      </c>
      <c r="F18" s="138" t="s">
        <v>91</v>
      </c>
      <c r="G18" s="219" t="s">
        <v>20</v>
      </c>
      <c r="H18" s="220">
        <v>0</v>
      </c>
      <c r="I18" s="220">
        <v>0</v>
      </c>
      <c r="J18" s="221">
        <v>0</v>
      </c>
      <c r="K18" s="537"/>
      <c r="L18" s="538"/>
      <c r="M18" s="540"/>
      <c r="N18" s="130"/>
    </row>
    <row r="19" spans="1:14" ht="81.75" hidden="1" customHeight="1" x14ac:dyDescent="0.25">
      <c r="A19" s="512"/>
      <c r="B19" s="511"/>
      <c r="C19" s="512"/>
      <c r="D19" s="507"/>
      <c r="E19" s="125" t="s">
        <v>24</v>
      </c>
      <c r="F19" s="141" t="s">
        <v>92</v>
      </c>
      <c r="G19" s="219" t="s">
        <v>287</v>
      </c>
      <c r="H19" s="222">
        <v>0</v>
      </c>
      <c r="I19" s="222">
        <v>0</v>
      </c>
      <c r="J19" s="221">
        <v>0</v>
      </c>
      <c r="K19" s="221">
        <f>J19</f>
        <v>0</v>
      </c>
      <c r="L19" s="539"/>
      <c r="M19" s="540"/>
      <c r="N19" s="130"/>
    </row>
    <row r="20" spans="1:14" ht="81.75" hidden="1" customHeight="1" x14ac:dyDescent="0.25">
      <c r="A20" s="512"/>
      <c r="B20" s="500"/>
      <c r="C20" s="512" t="s">
        <v>103</v>
      </c>
      <c r="D20" s="506" t="s">
        <v>17</v>
      </c>
      <c r="E20" s="125" t="s">
        <v>18</v>
      </c>
      <c r="F20" s="138" t="s">
        <v>286</v>
      </c>
      <c r="G20" s="219" t="s">
        <v>20</v>
      </c>
      <c r="H20" s="220">
        <v>0</v>
      </c>
      <c r="I20" s="220">
        <v>0</v>
      </c>
      <c r="J20" s="221">
        <v>0</v>
      </c>
      <c r="K20" s="515">
        <f>(J20+J21+J22)/3</f>
        <v>0</v>
      </c>
      <c r="L20" s="518">
        <f>(K20+K23)/2</f>
        <v>0</v>
      </c>
      <c r="M20" s="540"/>
      <c r="N20" s="130"/>
    </row>
    <row r="21" spans="1:14" ht="81.75" hidden="1" customHeight="1" x14ac:dyDescent="0.25">
      <c r="A21" s="512"/>
      <c r="B21" s="510"/>
      <c r="C21" s="512"/>
      <c r="D21" s="507"/>
      <c r="E21" s="125" t="s">
        <v>18</v>
      </c>
      <c r="F21" s="138" t="s">
        <v>90</v>
      </c>
      <c r="G21" s="219" t="s">
        <v>20</v>
      </c>
      <c r="H21" s="220">
        <v>0</v>
      </c>
      <c r="I21" s="220">
        <v>0</v>
      </c>
      <c r="J21" s="221">
        <v>0</v>
      </c>
      <c r="K21" s="536"/>
      <c r="L21" s="538"/>
      <c r="M21" s="540"/>
      <c r="N21" s="130"/>
    </row>
    <row r="22" spans="1:14" ht="81.75" hidden="1" customHeight="1" x14ac:dyDescent="0.25">
      <c r="A22" s="512"/>
      <c r="B22" s="510"/>
      <c r="C22" s="512"/>
      <c r="D22" s="507"/>
      <c r="E22" s="125" t="s">
        <v>18</v>
      </c>
      <c r="F22" s="138" t="s">
        <v>91</v>
      </c>
      <c r="G22" s="219" t="s">
        <v>20</v>
      </c>
      <c r="H22" s="220">
        <v>0</v>
      </c>
      <c r="I22" s="220">
        <v>0</v>
      </c>
      <c r="J22" s="221">
        <v>0</v>
      </c>
      <c r="K22" s="537"/>
      <c r="L22" s="538"/>
      <c r="M22" s="540"/>
      <c r="N22" s="130"/>
    </row>
    <row r="23" spans="1:14" ht="81.75" hidden="1" customHeight="1" x14ac:dyDescent="0.25">
      <c r="A23" s="512"/>
      <c r="B23" s="511"/>
      <c r="C23" s="512"/>
      <c r="D23" s="507"/>
      <c r="E23" s="125" t="s">
        <v>24</v>
      </c>
      <c r="F23" s="141" t="s">
        <v>92</v>
      </c>
      <c r="G23" s="219" t="s">
        <v>287</v>
      </c>
      <c r="H23" s="222">
        <v>0</v>
      </c>
      <c r="I23" s="222">
        <v>0</v>
      </c>
      <c r="J23" s="221">
        <v>0</v>
      </c>
      <c r="K23" s="221">
        <f>J23</f>
        <v>0</v>
      </c>
      <c r="L23" s="539"/>
      <c r="M23" s="540"/>
      <c r="N23" s="130"/>
    </row>
    <row r="24" spans="1:14" ht="81.75" hidden="1" customHeight="1" x14ac:dyDescent="0.25">
      <c r="A24" s="512"/>
      <c r="B24" s="500"/>
      <c r="C24" s="512" t="s">
        <v>105</v>
      </c>
      <c r="D24" s="506" t="s">
        <v>17</v>
      </c>
      <c r="E24" s="125" t="s">
        <v>18</v>
      </c>
      <c r="F24" s="138" t="s">
        <v>286</v>
      </c>
      <c r="G24" s="219" t="s">
        <v>20</v>
      </c>
      <c r="H24" s="220">
        <v>0</v>
      </c>
      <c r="I24" s="220">
        <v>0</v>
      </c>
      <c r="J24" s="221">
        <v>0</v>
      </c>
      <c r="K24" s="515">
        <f>(J24+J25+J26)/3</f>
        <v>0</v>
      </c>
      <c r="L24" s="518">
        <f>(K24+K27)/2</f>
        <v>0</v>
      </c>
      <c r="M24" s="540"/>
      <c r="N24" s="130"/>
    </row>
    <row r="25" spans="1:14" ht="81.75" hidden="1" customHeight="1" x14ac:dyDescent="0.25">
      <c r="A25" s="512"/>
      <c r="B25" s="510"/>
      <c r="C25" s="512"/>
      <c r="D25" s="507"/>
      <c r="E25" s="125" t="s">
        <v>18</v>
      </c>
      <c r="F25" s="138" t="s">
        <v>90</v>
      </c>
      <c r="G25" s="219" t="s">
        <v>20</v>
      </c>
      <c r="H25" s="220">
        <v>0</v>
      </c>
      <c r="I25" s="220">
        <v>0</v>
      </c>
      <c r="J25" s="221">
        <v>0</v>
      </c>
      <c r="K25" s="536"/>
      <c r="L25" s="538"/>
      <c r="M25" s="540"/>
      <c r="N25" s="130"/>
    </row>
    <row r="26" spans="1:14" ht="81.75" hidden="1" customHeight="1" x14ac:dyDescent="0.25">
      <c r="A26" s="512"/>
      <c r="B26" s="510"/>
      <c r="C26" s="512"/>
      <c r="D26" s="507"/>
      <c r="E26" s="125" t="s">
        <v>18</v>
      </c>
      <c r="F26" s="138" t="s">
        <v>91</v>
      </c>
      <c r="G26" s="219" t="s">
        <v>20</v>
      </c>
      <c r="H26" s="220">
        <v>0</v>
      </c>
      <c r="I26" s="220">
        <v>0</v>
      </c>
      <c r="J26" s="221">
        <v>0</v>
      </c>
      <c r="K26" s="537"/>
      <c r="L26" s="538"/>
      <c r="M26" s="540"/>
      <c r="N26" s="130"/>
    </row>
    <row r="27" spans="1:14" ht="81.75" hidden="1" customHeight="1" x14ac:dyDescent="0.25">
      <c r="A27" s="512"/>
      <c r="B27" s="511"/>
      <c r="C27" s="512"/>
      <c r="D27" s="507"/>
      <c r="E27" s="125" t="s">
        <v>24</v>
      </c>
      <c r="F27" s="141" t="s">
        <v>92</v>
      </c>
      <c r="G27" s="219" t="s">
        <v>287</v>
      </c>
      <c r="H27" s="222">
        <v>0</v>
      </c>
      <c r="I27" s="222">
        <v>0</v>
      </c>
      <c r="J27" s="221">
        <v>0</v>
      </c>
      <c r="K27" s="221">
        <f>J27</f>
        <v>0</v>
      </c>
      <c r="L27" s="539"/>
      <c r="M27" s="540"/>
      <c r="N27" s="130"/>
    </row>
    <row r="28" spans="1:14" ht="81.75" hidden="1" customHeight="1" x14ac:dyDescent="0.25">
      <c r="A28" s="512"/>
      <c r="B28" s="500"/>
      <c r="C28" s="512" t="s">
        <v>106</v>
      </c>
      <c r="D28" s="506" t="s">
        <v>17</v>
      </c>
      <c r="E28" s="125" t="s">
        <v>18</v>
      </c>
      <c r="F28" s="138" t="s">
        <v>286</v>
      </c>
      <c r="G28" s="219" t="s">
        <v>20</v>
      </c>
      <c r="H28" s="220">
        <v>0</v>
      </c>
      <c r="I28" s="220">
        <v>0</v>
      </c>
      <c r="J28" s="221">
        <v>0</v>
      </c>
      <c r="K28" s="515">
        <f>(J28+J29+J30)/3</f>
        <v>0</v>
      </c>
      <c r="L28" s="518">
        <f>(K28+K31)/2</f>
        <v>0</v>
      </c>
      <c r="M28" s="540"/>
      <c r="N28" s="130"/>
    </row>
    <row r="29" spans="1:14" ht="81.75" hidden="1" customHeight="1" x14ac:dyDescent="0.25">
      <c r="A29" s="512"/>
      <c r="B29" s="510"/>
      <c r="C29" s="512"/>
      <c r="D29" s="507"/>
      <c r="E29" s="125" t="s">
        <v>18</v>
      </c>
      <c r="F29" s="138" t="s">
        <v>90</v>
      </c>
      <c r="G29" s="219" t="s">
        <v>20</v>
      </c>
      <c r="H29" s="220">
        <v>0</v>
      </c>
      <c r="I29" s="220">
        <v>0</v>
      </c>
      <c r="J29" s="221">
        <v>0</v>
      </c>
      <c r="K29" s="536"/>
      <c r="L29" s="538"/>
      <c r="M29" s="540"/>
      <c r="N29" s="130"/>
    </row>
    <row r="30" spans="1:14" ht="81.75" hidden="1" customHeight="1" x14ac:dyDescent="0.25">
      <c r="A30" s="512"/>
      <c r="B30" s="510"/>
      <c r="C30" s="512"/>
      <c r="D30" s="507"/>
      <c r="E30" s="125" t="s">
        <v>18</v>
      </c>
      <c r="F30" s="138" t="s">
        <v>91</v>
      </c>
      <c r="G30" s="219" t="s">
        <v>20</v>
      </c>
      <c r="H30" s="220">
        <v>0</v>
      </c>
      <c r="I30" s="220">
        <v>0</v>
      </c>
      <c r="J30" s="221">
        <v>0</v>
      </c>
      <c r="K30" s="537"/>
      <c r="L30" s="538"/>
      <c r="M30" s="540"/>
      <c r="N30" s="130"/>
    </row>
    <row r="31" spans="1:14" ht="81.75" hidden="1" customHeight="1" x14ac:dyDescent="0.25">
      <c r="A31" s="512"/>
      <c r="B31" s="511"/>
      <c r="C31" s="512"/>
      <c r="D31" s="507"/>
      <c r="E31" s="125" t="s">
        <v>24</v>
      </c>
      <c r="F31" s="141" t="s">
        <v>92</v>
      </c>
      <c r="G31" s="219" t="s">
        <v>287</v>
      </c>
      <c r="H31" s="222">
        <v>0</v>
      </c>
      <c r="I31" s="222">
        <v>0</v>
      </c>
      <c r="J31" s="221">
        <v>0</v>
      </c>
      <c r="K31" s="221">
        <f>J31</f>
        <v>0</v>
      </c>
      <c r="L31" s="539"/>
      <c r="M31" s="540"/>
      <c r="N31" s="130"/>
    </row>
    <row r="32" spans="1:14" ht="81.75" customHeight="1" x14ac:dyDescent="0.25">
      <c r="A32" s="512"/>
      <c r="B32" s="500" t="s">
        <v>107</v>
      </c>
      <c r="C32" s="512" t="s">
        <v>288</v>
      </c>
      <c r="D32" s="506" t="s">
        <v>17</v>
      </c>
      <c r="E32" s="125" t="s">
        <v>18</v>
      </c>
      <c r="F32" s="138" t="s">
        <v>286</v>
      </c>
      <c r="G32" s="219" t="s">
        <v>20</v>
      </c>
      <c r="H32" s="147">
        <v>100</v>
      </c>
      <c r="I32" s="147">
        <v>100</v>
      </c>
      <c r="J32" s="157">
        <f>IF(I32/H32*100&gt;100,100,I32/H32*100)</f>
        <v>100</v>
      </c>
      <c r="K32" s="414">
        <f>(J32+J33+J34)/3</f>
        <v>100</v>
      </c>
      <c r="L32" s="458">
        <f>(K32+K35)/2</f>
        <v>95.008622976916953</v>
      </c>
      <c r="M32" s="540"/>
      <c r="N32" s="434"/>
    </row>
    <row r="33" spans="1:14" ht="81.75" customHeight="1" x14ac:dyDescent="0.25">
      <c r="A33" s="512"/>
      <c r="B33" s="510"/>
      <c r="C33" s="512"/>
      <c r="D33" s="507"/>
      <c r="E33" s="125" t="s">
        <v>18</v>
      </c>
      <c r="F33" s="138" t="s">
        <v>90</v>
      </c>
      <c r="G33" s="219" t="s">
        <v>20</v>
      </c>
      <c r="H33" s="147">
        <v>100</v>
      </c>
      <c r="I33" s="147">
        <v>100</v>
      </c>
      <c r="J33" s="157">
        <f>IF(I33/H33*100&gt;100,100,I33/H33*100)</f>
        <v>100</v>
      </c>
      <c r="K33" s="456"/>
      <c r="L33" s="461"/>
      <c r="M33" s="540"/>
      <c r="N33" s="435"/>
    </row>
    <row r="34" spans="1:14" ht="81.75" customHeight="1" x14ac:dyDescent="0.25">
      <c r="A34" s="512"/>
      <c r="B34" s="510"/>
      <c r="C34" s="512"/>
      <c r="D34" s="507"/>
      <c r="E34" s="125" t="s">
        <v>18</v>
      </c>
      <c r="F34" s="138" t="s">
        <v>91</v>
      </c>
      <c r="G34" s="219" t="s">
        <v>20</v>
      </c>
      <c r="H34" s="147">
        <v>20</v>
      </c>
      <c r="I34" s="147">
        <v>33.33</v>
      </c>
      <c r="J34" s="157">
        <f>IF(I34/H34*100&gt;100,100,I34/H34*100)</f>
        <v>100</v>
      </c>
      <c r="K34" s="457"/>
      <c r="L34" s="461"/>
      <c r="M34" s="540"/>
      <c r="N34" s="435"/>
    </row>
    <row r="35" spans="1:14" ht="81.75" customHeight="1" x14ac:dyDescent="0.25">
      <c r="A35" s="512"/>
      <c r="B35" s="511"/>
      <c r="C35" s="512"/>
      <c r="D35" s="507"/>
      <c r="E35" s="125" t="s">
        <v>24</v>
      </c>
      <c r="F35" s="141" t="s">
        <v>92</v>
      </c>
      <c r="G35" s="219" t="s">
        <v>287</v>
      </c>
      <c r="H35" s="152">
        <v>15076</v>
      </c>
      <c r="I35" s="152">
        <v>13571</v>
      </c>
      <c r="J35" s="157">
        <f>IF(I35/H35*100&gt;100,100,I35/H35*100)</f>
        <v>90.017245953833907</v>
      </c>
      <c r="K35" s="157">
        <f>J35</f>
        <v>90.017245953833907</v>
      </c>
      <c r="L35" s="462"/>
      <c r="M35" s="540"/>
      <c r="N35" s="436"/>
    </row>
    <row r="36" spans="1:14" ht="81.75" hidden="1" customHeight="1" x14ac:dyDescent="0.25">
      <c r="A36" s="512"/>
      <c r="B36" s="500" t="s">
        <v>109</v>
      </c>
      <c r="C36" s="512" t="s">
        <v>289</v>
      </c>
      <c r="D36" s="506" t="s">
        <v>17</v>
      </c>
      <c r="E36" s="125" t="s">
        <v>18</v>
      </c>
      <c r="F36" s="138" t="s">
        <v>286</v>
      </c>
      <c r="G36" s="219" t="s">
        <v>20</v>
      </c>
      <c r="H36" s="147">
        <v>0</v>
      </c>
      <c r="I36" s="147">
        <v>0</v>
      </c>
      <c r="J36" s="157">
        <v>0</v>
      </c>
      <c r="K36" s="414">
        <f>(J36+J37+J38)/3</f>
        <v>0</v>
      </c>
      <c r="L36" s="458">
        <f>(K36+K39)/2</f>
        <v>0</v>
      </c>
      <c r="M36" s="540"/>
      <c r="N36" s="157"/>
    </row>
    <row r="37" spans="1:14" ht="81.75" hidden="1" customHeight="1" x14ac:dyDescent="0.25">
      <c r="A37" s="512"/>
      <c r="B37" s="510"/>
      <c r="C37" s="512"/>
      <c r="D37" s="507"/>
      <c r="E37" s="125" t="s">
        <v>18</v>
      </c>
      <c r="F37" s="138" t="s">
        <v>90</v>
      </c>
      <c r="G37" s="219" t="s">
        <v>20</v>
      </c>
      <c r="H37" s="147">
        <v>0</v>
      </c>
      <c r="I37" s="147">
        <v>0</v>
      </c>
      <c r="J37" s="157">
        <v>0</v>
      </c>
      <c r="K37" s="456"/>
      <c r="L37" s="461"/>
      <c r="M37" s="540"/>
      <c r="N37" s="157"/>
    </row>
    <row r="38" spans="1:14" ht="81.75" hidden="1" customHeight="1" x14ac:dyDescent="0.25">
      <c r="A38" s="512"/>
      <c r="B38" s="510"/>
      <c r="C38" s="512"/>
      <c r="D38" s="507"/>
      <c r="E38" s="125" t="s">
        <v>18</v>
      </c>
      <c r="F38" s="138" t="s">
        <v>91</v>
      </c>
      <c r="G38" s="219" t="s">
        <v>20</v>
      </c>
      <c r="H38" s="147">
        <v>0</v>
      </c>
      <c r="I38" s="147">
        <v>0</v>
      </c>
      <c r="J38" s="157">
        <v>0</v>
      </c>
      <c r="K38" s="457"/>
      <c r="L38" s="461"/>
      <c r="M38" s="540"/>
      <c r="N38" s="157"/>
    </row>
    <row r="39" spans="1:14" ht="81.75" hidden="1" customHeight="1" x14ac:dyDescent="0.25">
      <c r="A39" s="512"/>
      <c r="B39" s="511"/>
      <c r="C39" s="512"/>
      <c r="D39" s="507"/>
      <c r="E39" s="125" t="s">
        <v>24</v>
      </c>
      <c r="F39" s="141" t="s">
        <v>92</v>
      </c>
      <c r="G39" s="219" t="s">
        <v>287</v>
      </c>
      <c r="H39" s="152">
        <v>0</v>
      </c>
      <c r="I39" s="152">
        <v>0</v>
      </c>
      <c r="J39" s="157">
        <v>0</v>
      </c>
      <c r="K39" s="157">
        <f>J39</f>
        <v>0</v>
      </c>
      <c r="L39" s="462"/>
      <c r="M39" s="540"/>
      <c r="N39" s="157"/>
    </row>
    <row r="40" spans="1:14" ht="81.75" hidden="1" customHeight="1" x14ac:dyDescent="0.25">
      <c r="A40" s="512"/>
      <c r="B40" s="500" t="s">
        <v>111</v>
      </c>
      <c r="C40" s="512" t="s">
        <v>290</v>
      </c>
      <c r="D40" s="506" t="s">
        <v>17</v>
      </c>
      <c r="E40" s="125" t="s">
        <v>18</v>
      </c>
      <c r="F40" s="138" t="s">
        <v>286</v>
      </c>
      <c r="G40" s="219" t="s">
        <v>20</v>
      </c>
      <c r="H40" s="147">
        <v>0</v>
      </c>
      <c r="I40" s="147">
        <v>0</v>
      </c>
      <c r="J40" s="157">
        <v>0</v>
      </c>
      <c r="K40" s="414">
        <f>(J40+J41+J42)/3</f>
        <v>0</v>
      </c>
      <c r="L40" s="458">
        <f>(K40+K43)/2</f>
        <v>0</v>
      </c>
      <c r="M40" s="540"/>
      <c r="N40" s="157"/>
    </row>
    <row r="41" spans="1:14" ht="81.75" hidden="1" customHeight="1" x14ac:dyDescent="0.25">
      <c r="A41" s="512"/>
      <c r="B41" s="510"/>
      <c r="C41" s="512"/>
      <c r="D41" s="507"/>
      <c r="E41" s="125" t="s">
        <v>18</v>
      </c>
      <c r="F41" s="138" t="s">
        <v>90</v>
      </c>
      <c r="G41" s="219" t="s">
        <v>20</v>
      </c>
      <c r="H41" s="147">
        <v>0</v>
      </c>
      <c r="I41" s="147">
        <v>0</v>
      </c>
      <c r="J41" s="157">
        <v>0</v>
      </c>
      <c r="K41" s="456"/>
      <c r="L41" s="461"/>
      <c r="M41" s="540"/>
      <c r="N41" s="157"/>
    </row>
    <row r="42" spans="1:14" ht="81.75" hidden="1" customHeight="1" x14ac:dyDescent="0.25">
      <c r="A42" s="512"/>
      <c r="B42" s="510"/>
      <c r="C42" s="512"/>
      <c r="D42" s="507"/>
      <c r="E42" s="125" t="s">
        <v>18</v>
      </c>
      <c r="F42" s="138" t="s">
        <v>91</v>
      </c>
      <c r="G42" s="219" t="s">
        <v>20</v>
      </c>
      <c r="H42" s="147">
        <v>0</v>
      </c>
      <c r="I42" s="147">
        <v>0</v>
      </c>
      <c r="J42" s="157">
        <v>0</v>
      </c>
      <c r="K42" s="457"/>
      <c r="L42" s="461"/>
      <c r="M42" s="540"/>
      <c r="N42" s="157"/>
    </row>
    <row r="43" spans="1:14" ht="81.75" hidden="1" customHeight="1" x14ac:dyDescent="0.25">
      <c r="A43" s="512"/>
      <c r="B43" s="511"/>
      <c r="C43" s="512"/>
      <c r="D43" s="507"/>
      <c r="E43" s="125" t="s">
        <v>24</v>
      </c>
      <c r="F43" s="141" t="s">
        <v>92</v>
      </c>
      <c r="G43" s="219" t="s">
        <v>287</v>
      </c>
      <c r="H43" s="152">
        <v>0</v>
      </c>
      <c r="I43" s="152">
        <v>0</v>
      </c>
      <c r="J43" s="157">
        <v>0</v>
      </c>
      <c r="K43" s="157">
        <f>J43</f>
        <v>0</v>
      </c>
      <c r="L43" s="462"/>
      <c r="M43" s="540"/>
      <c r="N43" s="157"/>
    </row>
    <row r="44" spans="1:14" ht="81.75" customHeight="1" x14ac:dyDescent="0.25">
      <c r="A44" s="512"/>
      <c r="B44" s="500" t="s">
        <v>113</v>
      </c>
      <c r="C44" s="512" t="s">
        <v>291</v>
      </c>
      <c r="D44" s="506" t="s">
        <v>17</v>
      </c>
      <c r="E44" s="125" t="s">
        <v>18</v>
      </c>
      <c r="F44" s="138" t="s">
        <v>286</v>
      </c>
      <c r="G44" s="219" t="s">
        <v>20</v>
      </c>
      <c r="H44" s="147">
        <v>100</v>
      </c>
      <c r="I44" s="147">
        <v>99.83</v>
      </c>
      <c r="J44" s="157">
        <f>IF(I44/H44*100&gt;100,100,I44/H44*100)</f>
        <v>99.83</v>
      </c>
      <c r="K44" s="414">
        <f>(J44+J45+J46)/3</f>
        <v>99.943333333333328</v>
      </c>
      <c r="L44" s="458">
        <f>(K44+K47)/2</f>
        <v>94.517121212121211</v>
      </c>
      <c r="M44" s="540"/>
      <c r="N44" s="458"/>
    </row>
    <row r="45" spans="1:14" ht="81.75" customHeight="1" x14ac:dyDescent="0.25">
      <c r="A45" s="512"/>
      <c r="B45" s="510"/>
      <c r="C45" s="512"/>
      <c r="D45" s="507"/>
      <c r="E45" s="125" t="s">
        <v>18</v>
      </c>
      <c r="F45" s="138" t="s">
        <v>90</v>
      </c>
      <c r="G45" s="219" t="s">
        <v>20</v>
      </c>
      <c r="H45" s="147">
        <v>76</v>
      </c>
      <c r="I45" s="147">
        <v>81.52</v>
      </c>
      <c r="J45" s="157">
        <f>IF(I45/H45*100&gt;100,100,I45/H45*100)</f>
        <v>100</v>
      </c>
      <c r="K45" s="456"/>
      <c r="L45" s="461"/>
      <c r="M45" s="540"/>
      <c r="N45" s="459"/>
    </row>
    <row r="46" spans="1:14" ht="81.75" customHeight="1" x14ac:dyDescent="0.25">
      <c r="A46" s="512"/>
      <c r="B46" s="510"/>
      <c r="C46" s="512"/>
      <c r="D46" s="507"/>
      <c r="E46" s="125" t="s">
        <v>18</v>
      </c>
      <c r="F46" s="138" t="s">
        <v>91</v>
      </c>
      <c r="G46" s="219" t="s">
        <v>20</v>
      </c>
      <c r="H46" s="147">
        <v>20</v>
      </c>
      <c r="I46" s="147">
        <v>33.33</v>
      </c>
      <c r="J46" s="157">
        <f>IF(I46/H46*100&gt;100,100,I46/H46*100)</f>
        <v>100</v>
      </c>
      <c r="K46" s="457"/>
      <c r="L46" s="461"/>
      <c r="M46" s="540"/>
      <c r="N46" s="459"/>
    </row>
    <row r="47" spans="1:14" ht="81.75" customHeight="1" x14ac:dyDescent="0.25">
      <c r="A47" s="512"/>
      <c r="B47" s="511"/>
      <c r="C47" s="512"/>
      <c r="D47" s="507"/>
      <c r="E47" s="125" t="s">
        <v>24</v>
      </c>
      <c r="F47" s="141" t="s">
        <v>92</v>
      </c>
      <c r="G47" s="219" t="s">
        <v>287</v>
      </c>
      <c r="H47" s="152">
        <v>38830</v>
      </c>
      <c r="I47" s="152">
        <v>34594</v>
      </c>
      <c r="J47" s="157">
        <f>IF(I47/H47*100&gt;100,100,I47/H47*100)</f>
        <v>89.090909090909093</v>
      </c>
      <c r="K47" s="157">
        <f>J47</f>
        <v>89.090909090909093</v>
      </c>
      <c r="L47" s="462"/>
      <c r="M47" s="540"/>
      <c r="N47" s="460"/>
    </row>
    <row r="48" spans="1:14" ht="81.75" hidden="1" customHeight="1" x14ac:dyDescent="0.25">
      <c r="A48" s="512"/>
      <c r="B48" s="500" t="s">
        <v>115</v>
      </c>
      <c r="C48" s="512" t="s">
        <v>292</v>
      </c>
      <c r="D48" s="506" t="s">
        <v>17</v>
      </c>
      <c r="E48" s="125" t="s">
        <v>18</v>
      </c>
      <c r="F48" s="138" t="s">
        <v>286</v>
      </c>
      <c r="G48" s="219" t="s">
        <v>20</v>
      </c>
      <c r="H48" s="147">
        <v>0</v>
      </c>
      <c r="I48" s="147">
        <v>0</v>
      </c>
      <c r="J48" s="157">
        <v>0</v>
      </c>
      <c r="K48" s="414">
        <f>(J48+J49+J50)/3</f>
        <v>0</v>
      </c>
      <c r="L48" s="458">
        <f>(K48+K51)/2</f>
        <v>0</v>
      </c>
      <c r="M48" s="540"/>
      <c r="N48" s="157"/>
    </row>
    <row r="49" spans="1:14" ht="81.75" hidden="1" customHeight="1" x14ac:dyDescent="0.25">
      <c r="A49" s="512"/>
      <c r="B49" s="510"/>
      <c r="C49" s="512"/>
      <c r="D49" s="507"/>
      <c r="E49" s="125" t="s">
        <v>18</v>
      </c>
      <c r="F49" s="138" t="s">
        <v>90</v>
      </c>
      <c r="G49" s="219" t="s">
        <v>20</v>
      </c>
      <c r="H49" s="147">
        <v>0</v>
      </c>
      <c r="I49" s="147">
        <v>0</v>
      </c>
      <c r="J49" s="157">
        <v>0</v>
      </c>
      <c r="K49" s="456"/>
      <c r="L49" s="461"/>
      <c r="M49" s="540"/>
      <c r="N49" s="157"/>
    </row>
    <row r="50" spans="1:14" ht="81.75" hidden="1" customHeight="1" x14ac:dyDescent="0.25">
      <c r="A50" s="512"/>
      <c r="B50" s="510"/>
      <c r="C50" s="512"/>
      <c r="D50" s="507"/>
      <c r="E50" s="125" t="s">
        <v>18</v>
      </c>
      <c r="F50" s="138" t="s">
        <v>91</v>
      </c>
      <c r="G50" s="219" t="s">
        <v>20</v>
      </c>
      <c r="H50" s="147">
        <v>0</v>
      </c>
      <c r="I50" s="147">
        <v>0</v>
      </c>
      <c r="J50" s="157">
        <v>0</v>
      </c>
      <c r="K50" s="457"/>
      <c r="L50" s="461"/>
      <c r="M50" s="540"/>
      <c r="N50" s="157"/>
    </row>
    <row r="51" spans="1:14" ht="81.75" hidden="1" customHeight="1" x14ac:dyDescent="0.25">
      <c r="A51" s="512"/>
      <c r="B51" s="511"/>
      <c r="C51" s="512"/>
      <c r="D51" s="507"/>
      <c r="E51" s="125" t="s">
        <v>24</v>
      </c>
      <c r="F51" s="141" t="s">
        <v>92</v>
      </c>
      <c r="G51" s="219" t="s">
        <v>287</v>
      </c>
      <c r="H51" s="152">
        <v>0</v>
      </c>
      <c r="I51" s="152">
        <v>0</v>
      </c>
      <c r="J51" s="157">
        <v>0</v>
      </c>
      <c r="K51" s="157">
        <f>J51</f>
        <v>0</v>
      </c>
      <c r="L51" s="462"/>
      <c r="M51" s="540"/>
      <c r="N51" s="157"/>
    </row>
    <row r="52" spans="1:14" ht="81.75" customHeight="1" x14ac:dyDescent="0.25">
      <c r="A52" s="512"/>
      <c r="B52" s="500" t="s">
        <v>117</v>
      </c>
      <c r="C52" s="512" t="s">
        <v>293</v>
      </c>
      <c r="D52" s="506" t="s">
        <v>17</v>
      </c>
      <c r="E52" s="125" t="s">
        <v>18</v>
      </c>
      <c r="F52" s="138" t="s">
        <v>286</v>
      </c>
      <c r="G52" s="219" t="s">
        <v>20</v>
      </c>
      <c r="H52" s="147">
        <v>100</v>
      </c>
      <c r="I52" s="147">
        <v>99.79</v>
      </c>
      <c r="J52" s="157">
        <f>IF(I52/H52*100&gt;100,100,I52/H52*100)</f>
        <v>99.79</v>
      </c>
      <c r="K52" s="414">
        <f>(J52+J53+J54)/3</f>
        <v>99.93</v>
      </c>
      <c r="L52" s="458">
        <f>(K52+K55)/2</f>
        <v>95.525524965173403</v>
      </c>
      <c r="M52" s="540"/>
      <c r="N52" s="458"/>
    </row>
    <row r="53" spans="1:14" ht="81.75" customHeight="1" x14ac:dyDescent="0.25">
      <c r="A53" s="512"/>
      <c r="B53" s="510"/>
      <c r="C53" s="512"/>
      <c r="D53" s="507"/>
      <c r="E53" s="125" t="s">
        <v>18</v>
      </c>
      <c r="F53" s="138" t="s">
        <v>90</v>
      </c>
      <c r="G53" s="219" t="s">
        <v>20</v>
      </c>
      <c r="H53" s="147">
        <v>85</v>
      </c>
      <c r="I53" s="147">
        <v>97.44</v>
      </c>
      <c r="J53" s="157">
        <f>IF(I53/H53*100&gt;100,100,I53/H53*100)</f>
        <v>100</v>
      </c>
      <c r="K53" s="456"/>
      <c r="L53" s="461"/>
      <c r="M53" s="540"/>
      <c r="N53" s="459"/>
    </row>
    <row r="54" spans="1:14" ht="81.75" customHeight="1" x14ac:dyDescent="0.25">
      <c r="A54" s="512"/>
      <c r="B54" s="510"/>
      <c r="C54" s="512"/>
      <c r="D54" s="507"/>
      <c r="E54" s="125" t="s">
        <v>18</v>
      </c>
      <c r="F54" s="138" t="s">
        <v>91</v>
      </c>
      <c r="G54" s="219" t="s">
        <v>20</v>
      </c>
      <c r="H54" s="147">
        <v>20</v>
      </c>
      <c r="I54" s="147">
        <v>20.83</v>
      </c>
      <c r="J54" s="157">
        <f>IF(I54/H54*100&gt;100,100,I54/H54*100)</f>
        <v>100</v>
      </c>
      <c r="K54" s="457"/>
      <c r="L54" s="461"/>
      <c r="M54" s="540"/>
      <c r="N54" s="459"/>
    </row>
    <row r="55" spans="1:14" ht="81.75" customHeight="1" x14ac:dyDescent="0.25">
      <c r="A55" s="512"/>
      <c r="B55" s="511"/>
      <c r="C55" s="512"/>
      <c r="D55" s="507"/>
      <c r="E55" s="125" t="s">
        <v>24</v>
      </c>
      <c r="F55" s="141" t="s">
        <v>92</v>
      </c>
      <c r="G55" s="219" t="s">
        <v>287</v>
      </c>
      <c r="H55" s="152">
        <v>13639</v>
      </c>
      <c r="I55" s="152">
        <v>12428</v>
      </c>
      <c r="J55" s="157">
        <f>IF(I55/H55*100&gt;100,100,I55/H55*100)</f>
        <v>91.1210499303468</v>
      </c>
      <c r="K55" s="157">
        <f>J55</f>
        <v>91.1210499303468</v>
      </c>
      <c r="L55" s="462"/>
      <c r="M55" s="540"/>
      <c r="N55" s="460"/>
    </row>
    <row r="56" spans="1:14" ht="59.25" hidden="1" customHeight="1" x14ac:dyDescent="0.25">
      <c r="A56" s="512"/>
      <c r="B56" s="500" t="s">
        <v>294</v>
      </c>
      <c r="C56" s="512" t="s">
        <v>295</v>
      </c>
      <c r="D56" s="506" t="s">
        <v>17</v>
      </c>
      <c r="E56" s="125" t="s">
        <v>18</v>
      </c>
      <c r="F56" s="138" t="s">
        <v>286</v>
      </c>
      <c r="G56" s="219" t="s">
        <v>20</v>
      </c>
      <c r="H56" s="147">
        <v>0</v>
      </c>
      <c r="I56" s="147">
        <v>0</v>
      </c>
      <c r="J56" s="157">
        <v>0</v>
      </c>
      <c r="K56" s="414">
        <f>(J56+J57+J58)/3</f>
        <v>0</v>
      </c>
      <c r="L56" s="458">
        <f>(K56+K59)/2</f>
        <v>0</v>
      </c>
      <c r="M56" s="540"/>
      <c r="N56" s="155"/>
    </row>
    <row r="57" spans="1:14" ht="72" hidden="1" customHeight="1" x14ac:dyDescent="0.25">
      <c r="A57" s="512"/>
      <c r="B57" s="510"/>
      <c r="C57" s="512"/>
      <c r="D57" s="507"/>
      <c r="E57" s="125" t="s">
        <v>18</v>
      </c>
      <c r="F57" s="138" t="s">
        <v>90</v>
      </c>
      <c r="G57" s="219" t="s">
        <v>20</v>
      </c>
      <c r="H57" s="147">
        <v>0</v>
      </c>
      <c r="I57" s="147">
        <v>0</v>
      </c>
      <c r="J57" s="157">
        <v>0</v>
      </c>
      <c r="K57" s="456"/>
      <c r="L57" s="461"/>
      <c r="M57" s="540"/>
      <c r="N57" s="155"/>
    </row>
    <row r="58" spans="1:14" ht="81.75" hidden="1" customHeight="1" x14ac:dyDescent="0.25">
      <c r="A58" s="512"/>
      <c r="B58" s="510"/>
      <c r="C58" s="512"/>
      <c r="D58" s="507"/>
      <c r="E58" s="125" t="s">
        <v>18</v>
      </c>
      <c r="F58" s="138" t="s">
        <v>91</v>
      </c>
      <c r="G58" s="219" t="s">
        <v>20</v>
      </c>
      <c r="H58" s="147">
        <v>0</v>
      </c>
      <c r="I58" s="147">
        <v>0</v>
      </c>
      <c r="J58" s="157">
        <v>0</v>
      </c>
      <c r="K58" s="457"/>
      <c r="L58" s="461"/>
      <c r="M58" s="540"/>
      <c r="N58" s="155"/>
    </row>
    <row r="59" spans="1:14" ht="60" hidden="1" customHeight="1" x14ac:dyDescent="0.25">
      <c r="A59" s="512"/>
      <c r="B59" s="511"/>
      <c r="C59" s="512"/>
      <c r="D59" s="507"/>
      <c r="E59" s="125" t="s">
        <v>24</v>
      </c>
      <c r="F59" s="141" t="s">
        <v>92</v>
      </c>
      <c r="G59" s="219" t="s">
        <v>287</v>
      </c>
      <c r="H59" s="152">
        <v>0</v>
      </c>
      <c r="I59" s="152">
        <v>0</v>
      </c>
      <c r="J59" s="157">
        <v>0</v>
      </c>
      <c r="K59" s="157">
        <f>J59</f>
        <v>0</v>
      </c>
      <c r="L59" s="462"/>
      <c r="M59" s="540"/>
      <c r="N59" s="157"/>
    </row>
    <row r="60" spans="1:14" ht="60" customHeight="1" x14ac:dyDescent="0.25">
      <c r="A60" s="512"/>
      <c r="B60" s="500" t="s">
        <v>296</v>
      </c>
      <c r="C60" s="512" t="s">
        <v>297</v>
      </c>
      <c r="D60" s="506" t="s">
        <v>298</v>
      </c>
      <c r="E60" s="125" t="s">
        <v>18</v>
      </c>
      <c r="F60" s="255" t="s">
        <v>299</v>
      </c>
      <c r="G60" s="219" t="s">
        <v>300</v>
      </c>
      <c r="H60" s="147">
        <v>100</v>
      </c>
      <c r="I60" s="147">
        <v>100</v>
      </c>
      <c r="J60" s="157">
        <f>IF(I60/H60*100&gt;100,100,I60/H60*100)</f>
        <v>100</v>
      </c>
      <c r="K60" s="414">
        <f>(J60+J61)/2</f>
        <v>100</v>
      </c>
      <c r="L60" s="458">
        <f>(K60+K62)/2</f>
        <v>100</v>
      </c>
      <c r="M60" s="540"/>
      <c r="N60" s="434"/>
    </row>
    <row r="61" spans="1:14" ht="78" customHeight="1" x14ac:dyDescent="0.25">
      <c r="A61" s="512"/>
      <c r="B61" s="510"/>
      <c r="C61" s="512"/>
      <c r="D61" s="507"/>
      <c r="E61" s="125" t="s">
        <v>18</v>
      </c>
      <c r="F61" s="255" t="s">
        <v>301</v>
      </c>
      <c r="G61" s="219" t="s">
        <v>300</v>
      </c>
      <c r="H61" s="147">
        <v>100</v>
      </c>
      <c r="I61" s="147">
        <v>100</v>
      </c>
      <c r="J61" s="157">
        <f>IF(I61/H61*100&gt;100,100,I61/H61*100)</f>
        <v>100</v>
      </c>
      <c r="K61" s="457"/>
      <c r="L61" s="461"/>
      <c r="M61" s="540"/>
      <c r="N61" s="435"/>
    </row>
    <row r="62" spans="1:14" ht="33.75" customHeight="1" x14ac:dyDescent="0.25">
      <c r="A62" s="512"/>
      <c r="B62" s="511"/>
      <c r="C62" s="512"/>
      <c r="D62" s="507"/>
      <c r="E62" s="125" t="s">
        <v>24</v>
      </c>
      <c r="F62" s="141" t="s">
        <v>302</v>
      </c>
      <c r="G62" s="219" t="s">
        <v>156</v>
      </c>
      <c r="H62" s="209">
        <v>1706</v>
      </c>
      <c r="I62" s="209">
        <v>1903</v>
      </c>
      <c r="J62" s="157">
        <f>IF(I62/H62*100&gt;100,100,I62/H62*100)</f>
        <v>100</v>
      </c>
      <c r="K62" s="157">
        <f>J62</f>
        <v>100</v>
      </c>
      <c r="L62" s="462"/>
      <c r="M62" s="540"/>
      <c r="N62" s="436"/>
    </row>
    <row r="63" spans="1:14" ht="59.25" hidden="1" customHeight="1" x14ac:dyDescent="0.25">
      <c r="A63" s="512"/>
      <c r="B63" s="500" t="s">
        <v>303</v>
      </c>
      <c r="C63" s="503" t="s">
        <v>304</v>
      </c>
      <c r="D63" s="506" t="s">
        <v>17</v>
      </c>
      <c r="E63" s="125" t="s">
        <v>18</v>
      </c>
      <c r="F63" s="138" t="s">
        <v>305</v>
      </c>
      <c r="G63" s="219" t="s">
        <v>20</v>
      </c>
      <c r="H63" s="147">
        <v>0</v>
      </c>
      <c r="I63" s="147">
        <v>0</v>
      </c>
      <c r="J63" s="157">
        <v>0</v>
      </c>
      <c r="K63" s="414">
        <f>(J63+J64+J66+J65)/4</f>
        <v>0</v>
      </c>
      <c r="L63" s="458">
        <f>(K63+K67)/2</f>
        <v>0</v>
      </c>
      <c r="M63" s="540"/>
      <c r="N63" s="155"/>
    </row>
    <row r="64" spans="1:14" ht="72" hidden="1" customHeight="1" x14ac:dyDescent="0.25">
      <c r="A64" s="512"/>
      <c r="B64" s="501"/>
      <c r="C64" s="504"/>
      <c r="D64" s="507"/>
      <c r="E64" s="125" t="s">
        <v>18</v>
      </c>
      <c r="F64" s="138" t="s">
        <v>154</v>
      </c>
      <c r="G64" s="219" t="s">
        <v>20</v>
      </c>
      <c r="H64" s="147">
        <v>0</v>
      </c>
      <c r="I64" s="147">
        <v>0</v>
      </c>
      <c r="J64" s="157">
        <v>0</v>
      </c>
      <c r="K64" s="456"/>
      <c r="L64" s="459"/>
      <c r="M64" s="540"/>
      <c r="N64" s="155"/>
    </row>
    <row r="65" spans="1:14" ht="81.75" hidden="1" customHeight="1" x14ac:dyDescent="0.25">
      <c r="A65" s="512"/>
      <c r="B65" s="501"/>
      <c r="C65" s="504"/>
      <c r="D65" s="507"/>
      <c r="E65" s="125" t="s">
        <v>18</v>
      </c>
      <c r="F65" s="138" t="s">
        <v>306</v>
      </c>
      <c r="G65" s="219" t="s">
        <v>20</v>
      </c>
      <c r="H65" s="147">
        <v>0</v>
      </c>
      <c r="I65" s="147">
        <v>0</v>
      </c>
      <c r="J65" s="157">
        <v>0</v>
      </c>
      <c r="K65" s="456"/>
      <c r="L65" s="459"/>
      <c r="M65" s="540"/>
      <c r="N65" s="155"/>
    </row>
    <row r="66" spans="1:14" ht="81.75" hidden="1" customHeight="1" x14ac:dyDescent="0.25">
      <c r="A66" s="512"/>
      <c r="B66" s="501"/>
      <c r="C66" s="504"/>
      <c r="D66" s="507"/>
      <c r="E66" s="125" t="s">
        <v>18</v>
      </c>
      <c r="F66" s="138" t="s">
        <v>124</v>
      </c>
      <c r="G66" s="219" t="s">
        <v>20</v>
      </c>
      <c r="H66" s="147">
        <v>0</v>
      </c>
      <c r="I66" s="147">
        <v>0</v>
      </c>
      <c r="J66" s="157">
        <v>0</v>
      </c>
      <c r="K66" s="457"/>
      <c r="L66" s="459"/>
      <c r="M66" s="540"/>
      <c r="N66" s="155"/>
    </row>
    <row r="67" spans="1:14" ht="60" hidden="1" customHeight="1" x14ac:dyDescent="0.25">
      <c r="A67" s="512"/>
      <c r="B67" s="502"/>
      <c r="C67" s="505"/>
      <c r="D67" s="507"/>
      <c r="E67" s="125" t="s">
        <v>24</v>
      </c>
      <c r="F67" s="141" t="s">
        <v>25</v>
      </c>
      <c r="G67" s="219" t="s">
        <v>156</v>
      </c>
      <c r="H67" s="152">
        <v>0</v>
      </c>
      <c r="I67" s="152">
        <v>0</v>
      </c>
      <c r="J67" s="157">
        <v>0</v>
      </c>
      <c r="K67" s="157">
        <f>J67</f>
        <v>0</v>
      </c>
      <c r="L67" s="460"/>
      <c r="M67" s="540"/>
      <c r="N67" s="157"/>
    </row>
    <row r="68" spans="1:14" s="230" customFormat="1" ht="60" customHeight="1" x14ac:dyDescent="0.2">
      <c r="A68" s="160"/>
      <c r="B68" s="423" t="s">
        <v>126</v>
      </c>
      <c r="C68" s="423"/>
      <c r="D68" s="161"/>
      <c r="E68" s="160"/>
      <c r="F68" s="162" t="s">
        <v>127</v>
      </c>
      <c r="G68" s="224"/>
      <c r="H68" s="124"/>
      <c r="I68" s="124"/>
      <c r="J68" s="226"/>
      <c r="K68" s="226"/>
      <c r="L68" s="227"/>
      <c r="M68" s="228"/>
      <c r="N68" s="229"/>
    </row>
    <row r="69" spans="1:14" s="163" customFormat="1" ht="32.25" customHeight="1" x14ac:dyDescent="0.25">
      <c r="A69" s="407" t="s">
        <v>307</v>
      </c>
      <c r="B69" s="407"/>
      <c r="C69" s="407"/>
      <c r="E69" s="164"/>
      <c r="G69" s="164"/>
      <c r="H69" s="124"/>
      <c r="I69" s="124"/>
      <c r="J69" s="231"/>
      <c r="K69" s="231"/>
      <c r="L69" s="231"/>
      <c r="M69" s="232"/>
    </row>
    <row r="70" spans="1:14" x14ac:dyDescent="0.25">
      <c r="A70" s="233"/>
      <c r="C70" s="233"/>
      <c r="G70" s="233"/>
      <c r="M70" s="128"/>
    </row>
    <row r="71" spans="1:14" x14ac:dyDescent="0.25">
      <c r="A71" s="233"/>
      <c r="C71" s="233"/>
      <c r="G71" s="233"/>
    </row>
    <row r="72" spans="1:14" ht="18.75" x14ac:dyDescent="0.3">
      <c r="A72" s="535"/>
      <c r="B72" s="535"/>
      <c r="C72" s="535"/>
      <c r="D72" s="163"/>
      <c r="E72" s="163"/>
      <c r="F72" s="163"/>
      <c r="G72" s="238"/>
      <c r="H72" s="256"/>
      <c r="I72" s="256"/>
      <c r="J72" s="257"/>
    </row>
  </sheetData>
  <autoFilter ref="A3:N69"/>
  <mergeCells count="90">
    <mergeCell ref="A1:N1"/>
    <mergeCell ref="A4:A67"/>
    <mergeCell ref="B4:B7"/>
    <mergeCell ref="C4:C7"/>
    <mergeCell ref="D4:D7"/>
    <mergeCell ref="K4:K6"/>
    <mergeCell ref="L4:L7"/>
    <mergeCell ref="M4:M67"/>
    <mergeCell ref="B8:B11"/>
    <mergeCell ref="C8:C11"/>
    <mergeCell ref="D8:D11"/>
    <mergeCell ref="K8:K10"/>
    <mergeCell ref="L8:L11"/>
    <mergeCell ref="B12:B15"/>
    <mergeCell ref="C12:C15"/>
    <mergeCell ref="D12:D15"/>
    <mergeCell ref="K12:K14"/>
    <mergeCell ref="L12:L15"/>
    <mergeCell ref="B20:B23"/>
    <mergeCell ref="C20:C23"/>
    <mergeCell ref="D20:D23"/>
    <mergeCell ref="K20:K22"/>
    <mergeCell ref="L20:L23"/>
    <mergeCell ref="B16:B19"/>
    <mergeCell ref="C16:C19"/>
    <mergeCell ref="D16:D19"/>
    <mergeCell ref="K16:K18"/>
    <mergeCell ref="L16:L19"/>
    <mergeCell ref="N32:N35"/>
    <mergeCell ref="B24:B27"/>
    <mergeCell ref="C24:C27"/>
    <mergeCell ref="D24:D27"/>
    <mergeCell ref="K24:K26"/>
    <mergeCell ref="L24:L27"/>
    <mergeCell ref="B28:B31"/>
    <mergeCell ref="C28:C31"/>
    <mergeCell ref="D28:D31"/>
    <mergeCell ref="K28:K30"/>
    <mergeCell ref="L28:L31"/>
    <mergeCell ref="B32:B35"/>
    <mergeCell ref="C32:C35"/>
    <mergeCell ref="D32:D35"/>
    <mergeCell ref="K32:K34"/>
    <mergeCell ref="L32:L35"/>
    <mergeCell ref="N44:N47"/>
    <mergeCell ref="B36:B39"/>
    <mergeCell ref="C36:C39"/>
    <mergeCell ref="D36:D39"/>
    <mergeCell ref="K36:K38"/>
    <mergeCell ref="L36:L39"/>
    <mergeCell ref="B40:B43"/>
    <mergeCell ref="C40:C43"/>
    <mergeCell ref="D40:D43"/>
    <mergeCell ref="K40:K42"/>
    <mergeCell ref="L40:L43"/>
    <mergeCell ref="B44:B47"/>
    <mergeCell ref="C44:C47"/>
    <mergeCell ref="D44:D47"/>
    <mergeCell ref="K44:K46"/>
    <mergeCell ref="L44:L47"/>
    <mergeCell ref="B48:B51"/>
    <mergeCell ref="C48:C51"/>
    <mergeCell ref="D48:D51"/>
    <mergeCell ref="K48:K50"/>
    <mergeCell ref="L48:L51"/>
    <mergeCell ref="N60:N62"/>
    <mergeCell ref="N52:N55"/>
    <mergeCell ref="B56:B59"/>
    <mergeCell ref="C56:C59"/>
    <mergeCell ref="D56:D59"/>
    <mergeCell ref="K56:K58"/>
    <mergeCell ref="L56:L59"/>
    <mergeCell ref="B52:B55"/>
    <mergeCell ref="C52:C55"/>
    <mergeCell ref="D52:D55"/>
    <mergeCell ref="K52:K54"/>
    <mergeCell ref="L52:L55"/>
    <mergeCell ref="K63:K66"/>
    <mergeCell ref="L63:L67"/>
    <mergeCell ref="B68:C68"/>
    <mergeCell ref="B60:B62"/>
    <mergeCell ref="C60:C62"/>
    <mergeCell ref="D60:D62"/>
    <mergeCell ref="K60:K61"/>
    <mergeCell ref="L60:L62"/>
    <mergeCell ref="A69:C69"/>
    <mergeCell ref="A72:C72"/>
    <mergeCell ref="B63:B67"/>
    <mergeCell ref="C63:C67"/>
    <mergeCell ref="D63:D67"/>
  </mergeCells>
  <pageMargins left="0.35433070866141736" right="0.35433070866141736" top="0.39370078740157483" bottom="0.39370078740157483" header="0.51181102362204722" footer="0.51181102362204722"/>
  <pageSetup paperSize="9" scale="38" orientation="landscape" r:id="rId1"/>
  <headerFooter alignWithMargins="0"/>
  <rowBreaks count="1" manualBreakCount="1">
    <brk id="67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6"/>
  <sheetViews>
    <sheetView tabSelected="1" view="pageBreakPreview" zoomScale="60" zoomScaleNormal="60" workbookViewId="0">
      <selection activeCell="B20" sqref="B20"/>
    </sheetView>
  </sheetViews>
  <sheetFormatPr defaultRowHeight="12.75" x14ac:dyDescent="0.2"/>
  <cols>
    <col min="1" max="1" width="19.140625" style="124" customWidth="1"/>
    <col min="2" max="2" width="43.42578125" style="124" customWidth="1"/>
    <col min="3" max="3" width="10.140625" style="124" customWidth="1"/>
    <col min="4" max="4" width="17.85546875" style="124" customWidth="1"/>
    <col min="5" max="5" width="56.7109375" style="124" customWidth="1"/>
    <col min="6" max="6" width="12.140625" style="124" customWidth="1"/>
    <col min="7" max="7" width="14.28515625" style="124" customWidth="1"/>
    <col min="8" max="8" width="15.42578125" style="124" customWidth="1"/>
    <col min="9" max="9" width="14" style="124" customWidth="1"/>
    <col min="10" max="10" width="14.28515625" style="124" customWidth="1"/>
    <col min="11" max="11" width="15.5703125" style="124" customWidth="1"/>
    <col min="12" max="12" width="14.5703125" style="124" customWidth="1"/>
    <col min="13" max="13" width="14.7109375" style="124" customWidth="1"/>
    <col min="14" max="16384" width="9.140625" style="124"/>
  </cols>
  <sheetData>
    <row r="1" spans="1:13" x14ac:dyDescent="0.2">
      <c r="A1" s="542" t="s">
        <v>312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</row>
    <row r="2" spans="1:13" x14ac:dyDescent="0.2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</row>
    <row r="3" spans="1:13" ht="195.75" customHeight="1" x14ac:dyDescent="0.2">
      <c r="A3" s="125" t="s">
        <v>1</v>
      </c>
      <c r="B3" s="125" t="s">
        <v>2</v>
      </c>
      <c r="C3" s="125" t="s">
        <v>3</v>
      </c>
      <c r="D3" s="125" t="s">
        <v>4</v>
      </c>
      <c r="E3" s="125" t="s">
        <v>5</v>
      </c>
      <c r="F3" s="125" t="s">
        <v>6</v>
      </c>
      <c r="G3" s="125" t="s">
        <v>7</v>
      </c>
      <c r="H3" s="125" t="s">
        <v>8</v>
      </c>
      <c r="I3" s="125" t="s">
        <v>9</v>
      </c>
      <c r="J3" s="125" t="s">
        <v>10</v>
      </c>
      <c r="K3" s="125" t="s">
        <v>11</v>
      </c>
      <c r="L3" s="125" t="s">
        <v>12</v>
      </c>
      <c r="M3" s="125" t="s">
        <v>13</v>
      </c>
    </row>
    <row r="4" spans="1:13" ht="24" customHeight="1" x14ac:dyDescent="0.25">
      <c r="A4" s="130">
        <v>1</v>
      </c>
      <c r="B4" s="129">
        <v>2</v>
      </c>
      <c r="C4" s="130">
        <v>3</v>
      </c>
      <c r="D4" s="129">
        <v>4</v>
      </c>
      <c r="E4" s="130">
        <v>5</v>
      </c>
      <c r="F4" s="129">
        <v>6</v>
      </c>
      <c r="G4" s="130">
        <v>7</v>
      </c>
      <c r="H4" s="129">
        <v>8</v>
      </c>
      <c r="I4" s="130">
        <v>9</v>
      </c>
      <c r="J4" s="129">
        <v>10</v>
      </c>
      <c r="K4" s="130">
        <v>11</v>
      </c>
      <c r="L4" s="129">
        <v>12</v>
      </c>
      <c r="M4" s="130">
        <v>13</v>
      </c>
    </row>
    <row r="5" spans="1:13" ht="78.75" x14ac:dyDescent="0.25">
      <c r="A5" s="424" t="s">
        <v>313</v>
      </c>
      <c r="B5" s="425" t="s">
        <v>314</v>
      </c>
      <c r="C5" s="448" t="s">
        <v>17</v>
      </c>
      <c r="D5" s="126" t="s">
        <v>18</v>
      </c>
      <c r="E5" s="138" t="s">
        <v>315</v>
      </c>
      <c r="F5" s="258" t="s">
        <v>20</v>
      </c>
      <c r="G5" s="147">
        <v>100</v>
      </c>
      <c r="H5" s="147">
        <v>93.33</v>
      </c>
      <c r="I5" s="157">
        <f t="shared" ref="I5:I13" si="0">IF(H5/G5*100&gt;100,100,H5/G5*100)</f>
        <v>93.33</v>
      </c>
      <c r="J5" s="414">
        <f>(I5+I6)/2</f>
        <v>96.664999999999992</v>
      </c>
      <c r="K5" s="458">
        <f>(J5+J7)/2</f>
        <v>98.332499999999996</v>
      </c>
      <c r="L5" s="424" t="s">
        <v>21</v>
      </c>
      <c r="M5" s="434"/>
    </row>
    <row r="6" spans="1:13" ht="39" customHeight="1" x14ac:dyDescent="0.25">
      <c r="A6" s="442"/>
      <c r="B6" s="425"/>
      <c r="C6" s="446"/>
      <c r="D6" s="126" t="s">
        <v>18</v>
      </c>
      <c r="E6" s="138" t="s">
        <v>316</v>
      </c>
      <c r="F6" s="258" t="s">
        <v>20</v>
      </c>
      <c r="G6" s="147">
        <v>90</v>
      </c>
      <c r="H6" s="147">
        <v>100</v>
      </c>
      <c r="I6" s="157">
        <f t="shared" si="0"/>
        <v>100</v>
      </c>
      <c r="J6" s="456"/>
      <c r="K6" s="459"/>
      <c r="L6" s="442"/>
      <c r="M6" s="435"/>
    </row>
    <row r="7" spans="1:13" ht="33" customHeight="1" x14ac:dyDescent="0.25">
      <c r="A7" s="442"/>
      <c r="B7" s="425"/>
      <c r="C7" s="447"/>
      <c r="D7" s="126" t="s">
        <v>24</v>
      </c>
      <c r="E7" s="141" t="s">
        <v>317</v>
      </c>
      <c r="F7" s="258" t="s">
        <v>156</v>
      </c>
      <c r="G7" s="208">
        <v>456</v>
      </c>
      <c r="H7" s="208">
        <v>478</v>
      </c>
      <c r="I7" s="157">
        <f t="shared" si="0"/>
        <v>100</v>
      </c>
      <c r="J7" s="157">
        <f>I7</f>
        <v>100</v>
      </c>
      <c r="K7" s="460"/>
      <c r="L7" s="442"/>
      <c r="M7" s="436"/>
    </row>
    <row r="8" spans="1:13" ht="87.75" customHeight="1" x14ac:dyDescent="0.25">
      <c r="A8" s="442"/>
      <c r="B8" s="425" t="s">
        <v>318</v>
      </c>
      <c r="C8" s="448" t="s">
        <v>17</v>
      </c>
      <c r="D8" s="126" t="s">
        <v>18</v>
      </c>
      <c r="E8" s="138" t="s">
        <v>319</v>
      </c>
      <c r="F8" s="258" t="s">
        <v>20</v>
      </c>
      <c r="G8" s="147">
        <v>99.51</v>
      </c>
      <c r="H8" s="147">
        <v>100</v>
      </c>
      <c r="I8" s="157">
        <f t="shared" si="0"/>
        <v>100</v>
      </c>
      <c r="J8" s="414">
        <f>(I8+I9)/2</f>
        <v>100</v>
      </c>
      <c r="K8" s="458">
        <f>(J8+J10)/2</f>
        <v>96.925813008130078</v>
      </c>
      <c r="L8" s="442"/>
      <c r="M8" s="434"/>
    </row>
    <row r="9" spans="1:13" ht="72" customHeight="1" x14ac:dyDescent="0.25">
      <c r="A9" s="442"/>
      <c r="B9" s="425"/>
      <c r="C9" s="446"/>
      <c r="D9" s="126" t="s">
        <v>18</v>
      </c>
      <c r="E9" s="138" t="s">
        <v>320</v>
      </c>
      <c r="F9" s="258" t="s">
        <v>20</v>
      </c>
      <c r="G9" s="147">
        <v>99.51</v>
      </c>
      <c r="H9" s="147">
        <v>100</v>
      </c>
      <c r="I9" s="157">
        <f t="shared" si="0"/>
        <v>100</v>
      </c>
      <c r="J9" s="456"/>
      <c r="K9" s="459"/>
      <c r="L9" s="442"/>
      <c r="M9" s="435"/>
    </row>
    <row r="10" spans="1:13" ht="27.75" customHeight="1" x14ac:dyDescent="0.25">
      <c r="A10" s="442"/>
      <c r="B10" s="425"/>
      <c r="C10" s="447"/>
      <c r="D10" s="126" t="s">
        <v>24</v>
      </c>
      <c r="E10" s="141" t="s">
        <v>317</v>
      </c>
      <c r="F10" s="258" t="s">
        <v>156</v>
      </c>
      <c r="G10" s="208">
        <v>1968</v>
      </c>
      <c r="H10" s="208">
        <v>1847</v>
      </c>
      <c r="I10" s="157">
        <f t="shared" si="0"/>
        <v>93.851626016260155</v>
      </c>
      <c r="J10" s="157">
        <f>I10</f>
        <v>93.851626016260155</v>
      </c>
      <c r="K10" s="460"/>
      <c r="L10" s="442"/>
      <c r="M10" s="436"/>
    </row>
    <row r="11" spans="1:13" ht="78.75" x14ac:dyDescent="0.25">
      <c r="A11" s="442"/>
      <c r="B11" s="425" t="s">
        <v>321</v>
      </c>
      <c r="C11" s="448" t="s">
        <v>17</v>
      </c>
      <c r="D11" s="126" t="s">
        <v>18</v>
      </c>
      <c r="E11" s="138" t="s">
        <v>315</v>
      </c>
      <c r="F11" s="258" t="s">
        <v>20</v>
      </c>
      <c r="G11" s="178">
        <v>100</v>
      </c>
      <c r="H11" s="178">
        <v>93.33</v>
      </c>
      <c r="I11" s="157">
        <f t="shared" si="0"/>
        <v>93.33</v>
      </c>
      <c r="J11" s="414">
        <f>(I11+I12)/2</f>
        <v>96.664999999999992</v>
      </c>
      <c r="K11" s="458">
        <f>(J11+J13)/2</f>
        <v>98.332499999999996</v>
      </c>
      <c r="L11" s="442"/>
      <c r="M11" s="434"/>
    </row>
    <row r="12" spans="1:13" ht="107.25" customHeight="1" x14ac:dyDescent="0.25">
      <c r="A12" s="442"/>
      <c r="B12" s="425"/>
      <c r="C12" s="446"/>
      <c r="D12" s="126" t="s">
        <v>18</v>
      </c>
      <c r="E12" s="138" t="s">
        <v>322</v>
      </c>
      <c r="F12" s="258" t="s">
        <v>20</v>
      </c>
      <c r="G12" s="178">
        <v>100</v>
      </c>
      <c r="H12" s="178">
        <v>100</v>
      </c>
      <c r="I12" s="157">
        <f t="shared" si="0"/>
        <v>100</v>
      </c>
      <c r="J12" s="456"/>
      <c r="K12" s="459"/>
      <c r="L12" s="442"/>
      <c r="M12" s="435"/>
    </row>
    <row r="13" spans="1:13" ht="33" customHeight="1" x14ac:dyDescent="0.25">
      <c r="A13" s="426"/>
      <c r="B13" s="425"/>
      <c r="C13" s="447"/>
      <c r="D13" s="126" t="s">
        <v>24</v>
      </c>
      <c r="E13" s="141" t="s">
        <v>317</v>
      </c>
      <c r="F13" s="258" t="s">
        <v>156</v>
      </c>
      <c r="G13" s="208">
        <v>3204</v>
      </c>
      <c r="H13" s="208">
        <v>3524</v>
      </c>
      <c r="I13" s="157">
        <f t="shared" si="0"/>
        <v>100</v>
      </c>
      <c r="J13" s="157">
        <f>I13</f>
        <v>100</v>
      </c>
      <c r="K13" s="460"/>
      <c r="L13" s="426"/>
      <c r="M13" s="436"/>
    </row>
    <row r="14" spans="1:13" ht="18.75" x14ac:dyDescent="0.3">
      <c r="K14" s="259"/>
    </row>
    <row r="16" spans="1:13" ht="12.75" customHeight="1" x14ac:dyDescent="0.2">
      <c r="H16" s="260"/>
    </row>
    <row r="20" spans="1:7" ht="12.75" customHeight="1" x14ac:dyDescent="0.2">
      <c r="C20" s="167"/>
    </row>
    <row r="21" spans="1:7" ht="15.75" x14ac:dyDescent="0.2">
      <c r="A21" s="541" t="s">
        <v>126</v>
      </c>
      <c r="B21" s="541"/>
      <c r="C21" s="261"/>
      <c r="D21" s="161"/>
      <c r="E21" s="162" t="s">
        <v>127</v>
      </c>
      <c r="G21" s="224"/>
    </row>
    <row r="22" spans="1:7" ht="15.75" x14ac:dyDescent="0.25">
      <c r="D22" s="163"/>
      <c r="E22" s="164"/>
      <c r="F22" s="163"/>
      <c r="G22" s="164"/>
    </row>
    <row r="26" spans="1:7" ht="12.75" customHeight="1" x14ac:dyDescent="0.2">
      <c r="A26" s="407" t="s">
        <v>307</v>
      </c>
      <c r="B26" s="407"/>
      <c r="C26" s="407"/>
    </row>
  </sheetData>
  <autoFilter ref="A4:M13"/>
  <mergeCells count="20">
    <mergeCell ref="A1:M2"/>
    <mergeCell ref="A5:A13"/>
    <mergeCell ref="B5:B7"/>
    <mergeCell ref="C5:C7"/>
    <mergeCell ref="J5:J6"/>
    <mergeCell ref="K5:K7"/>
    <mergeCell ref="L5:L13"/>
    <mergeCell ref="M5:M7"/>
    <mergeCell ref="B8:B10"/>
    <mergeCell ref="C8:C10"/>
    <mergeCell ref="A21:B21"/>
    <mergeCell ref="A26:C26"/>
    <mergeCell ref="J8:J9"/>
    <mergeCell ref="K8:K10"/>
    <mergeCell ref="M8:M10"/>
    <mergeCell ref="B11:B13"/>
    <mergeCell ref="C11:C13"/>
    <mergeCell ref="J11:J12"/>
    <mergeCell ref="K11:K13"/>
    <mergeCell ref="M11:M13"/>
  </mergeCells>
  <pageMargins left="0.35433070866141736" right="0.35433070866141736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26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20.140625" style="1" customWidth="1"/>
    <col min="2" max="2" width="34.28515625" style="1" customWidth="1"/>
    <col min="3" max="3" width="20.1406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36" customWidth="1"/>
    <col min="10" max="10" width="14" style="36" customWidth="1"/>
    <col min="11" max="11" width="14.28515625" style="36" customWidth="1"/>
    <col min="12" max="12" width="15.5703125" style="36" customWidth="1"/>
    <col min="13" max="13" width="14.5703125" style="1" customWidth="1"/>
    <col min="14" max="14" width="14.7109375" style="1" customWidth="1"/>
    <col min="15" max="15" width="12.140625" style="49" customWidth="1"/>
    <col min="16" max="16384" width="9.140625" style="1"/>
  </cols>
  <sheetData>
    <row r="1" spans="1:15" ht="57" customHeight="1" x14ac:dyDescent="0.25">
      <c r="A1" s="319" t="s">
        <v>135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</row>
    <row r="2" spans="1:15" ht="214.5" customHeight="1" x14ac:dyDescent="0.25">
      <c r="A2" s="50" t="s">
        <v>1</v>
      </c>
      <c r="B2" s="2"/>
      <c r="C2" s="50" t="s">
        <v>2</v>
      </c>
      <c r="D2" s="50" t="s">
        <v>3</v>
      </c>
      <c r="E2" s="50" t="s">
        <v>4</v>
      </c>
      <c r="F2" s="50" t="s">
        <v>5</v>
      </c>
      <c r="G2" s="50" t="s">
        <v>6</v>
      </c>
      <c r="H2" s="50" t="s">
        <v>7</v>
      </c>
      <c r="I2" s="51" t="s">
        <v>8</v>
      </c>
      <c r="J2" s="51" t="s">
        <v>9</v>
      </c>
      <c r="K2" s="51" t="s">
        <v>10</v>
      </c>
      <c r="L2" s="51" t="s">
        <v>11</v>
      </c>
      <c r="M2" s="50" t="s">
        <v>12</v>
      </c>
      <c r="N2" s="50" t="s">
        <v>13</v>
      </c>
    </row>
    <row r="3" spans="1:15" s="6" customFormat="1" ht="24" customHeight="1" x14ac:dyDescent="0.25">
      <c r="A3" s="52">
        <v>1</v>
      </c>
      <c r="B3" s="4">
        <v>2</v>
      </c>
      <c r="C3" s="53">
        <v>2</v>
      </c>
      <c r="D3" s="52">
        <v>3</v>
      </c>
      <c r="E3" s="53">
        <v>4</v>
      </c>
      <c r="F3" s="52">
        <v>5</v>
      </c>
      <c r="G3" s="53">
        <v>6</v>
      </c>
      <c r="H3" s="52">
        <v>7</v>
      </c>
      <c r="I3" s="53">
        <v>8</v>
      </c>
      <c r="J3" s="52">
        <v>9</v>
      </c>
      <c r="K3" s="53">
        <v>10</v>
      </c>
      <c r="L3" s="53">
        <v>11</v>
      </c>
      <c r="M3" s="53">
        <v>12</v>
      </c>
      <c r="N3" s="53">
        <v>13</v>
      </c>
      <c r="O3" s="54"/>
    </row>
    <row r="4" spans="1:15" ht="81.75" customHeight="1" x14ac:dyDescent="0.25">
      <c r="A4" s="305" t="s">
        <v>136</v>
      </c>
      <c r="B4" s="7" t="s">
        <v>15</v>
      </c>
      <c r="C4" s="305" t="s">
        <v>16</v>
      </c>
      <c r="D4" s="306" t="s">
        <v>17</v>
      </c>
      <c r="E4" s="55" t="s">
        <v>18</v>
      </c>
      <c r="F4" s="56" t="s">
        <v>19</v>
      </c>
      <c r="G4" s="57" t="s">
        <v>20</v>
      </c>
      <c r="H4" s="58">
        <v>100</v>
      </c>
      <c r="I4" s="59">
        <v>100</v>
      </c>
      <c r="J4" s="12">
        <f>IF(I4/H4*100&gt;100,100,I4/H4*100)</f>
        <v>100</v>
      </c>
      <c r="K4" s="278">
        <f>(J4+J5+J6)/2</f>
        <v>100</v>
      </c>
      <c r="L4" s="281">
        <f>(K4+K7)/2</f>
        <v>100</v>
      </c>
      <c r="M4" s="320" t="s">
        <v>21</v>
      </c>
      <c r="N4" s="316"/>
    </row>
    <row r="5" spans="1:15" ht="81.75" customHeight="1" x14ac:dyDescent="0.25">
      <c r="A5" s="305"/>
      <c r="B5" s="13"/>
      <c r="C5" s="305"/>
      <c r="D5" s="306"/>
      <c r="E5" s="55" t="s">
        <v>18</v>
      </c>
      <c r="F5" s="56" t="s">
        <v>22</v>
      </c>
      <c r="G5" s="57" t="s">
        <v>20</v>
      </c>
      <c r="H5" s="58">
        <v>100</v>
      </c>
      <c r="I5" s="59">
        <v>100</v>
      </c>
      <c r="J5" s="12">
        <f>IF(I5/H5*100&gt;100,100,I5/H5*100)</f>
        <v>100</v>
      </c>
      <c r="K5" s="279"/>
      <c r="L5" s="282"/>
      <c r="M5" s="321"/>
      <c r="N5" s="317"/>
    </row>
    <row r="6" spans="1:15" ht="81.75" customHeight="1" x14ac:dyDescent="0.25">
      <c r="A6" s="305"/>
      <c r="B6" s="13"/>
      <c r="C6" s="305"/>
      <c r="D6" s="306"/>
      <c r="E6" s="55" t="s">
        <v>18</v>
      </c>
      <c r="F6" s="56" t="s">
        <v>23</v>
      </c>
      <c r="G6" s="57" t="s">
        <v>20</v>
      </c>
      <c r="H6" s="58">
        <v>0</v>
      </c>
      <c r="I6" s="59">
        <v>0</v>
      </c>
      <c r="J6" s="12">
        <v>0</v>
      </c>
      <c r="K6" s="280"/>
      <c r="L6" s="282"/>
      <c r="M6" s="321"/>
      <c r="N6" s="317"/>
    </row>
    <row r="7" spans="1:15" ht="31.5" x14ac:dyDescent="0.25">
      <c r="A7" s="305"/>
      <c r="B7" s="14"/>
      <c r="C7" s="305"/>
      <c r="D7" s="306"/>
      <c r="E7" s="55" t="s">
        <v>24</v>
      </c>
      <c r="F7" s="60" t="s">
        <v>25</v>
      </c>
      <c r="G7" s="57" t="s">
        <v>26</v>
      </c>
      <c r="H7" s="53">
        <v>0.55555555555555558</v>
      </c>
      <c r="I7" s="53">
        <v>0.55555555555555558</v>
      </c>
      <c r="J7" s="16">
        <f>IF(I7/H7*100&gt;100,100,I7/H7*100)</f>
        <v>100</v>
      </c>
      <c r="K7" s="17">
        <f>J7</f>
        <v>100</v>
      </c>
      <c r="L7" s="283"/>
      <c r="M7" s="321"/>
      <c r="N7" s="318"/>
    </row>
    <row r="8" spans="1:15" ht="81.75" hidden="1" customHeight="1" x14ac:dyDescent="0.25">
      <c r="A8" s="305"/>
      <c r="B8" s="7" t="s">
        <v>27</v>
      </c>
      <c r="C8" s="305" t="s">
        <v>28</v>
      </c>
      <c r="D8" s="306" t="s">
        <v>17</v>
      </c>
      <c r="E8" s="55" t="s">
        <v>18</v>
      </c>
      <c r="F8" s="56" t="s">
        <v>19</v>
      </c>
      <c r="G8" s="57" t="s">
        <v>20</v>
      </c>
      <c r="H8" s="58">
        <v>0</v>
      </c>
      <c r="I8" s="59">
        <v>0</v>
      </c>
      <c r="J8" s="59">
        <v>0</v>
      </c>
      <c r="K8" s="311">
        <v>0</v>
      </c>
      <c r="L8" s="312">
        <v>0</v>
      </c>
      <c r="M8" s="321"/>
      <c r="N8" s="61"/>
    </row>
    <row r="9" spans="1:15" ht="81.75" hidden="1" customHeight="1" x14ac:dyDescent="0.25">
      <c r="A9" s="305"/>
      <c r="B9" s="20"/>
      <c r="C9" s="305"/>
      <c r="D9" s="306"/>
      <c r="E9" s="55" t="s">
        <v>18</v>
      </c>
      <c r="F9" s="56" t="s">
        <v>22</v>
      </c>
      <c r="G9" s="57" t="s">
        <v>20</v>
      </c>
      <c r="H9" s="58">
        <v>0</v>
      </c>
      <c r="I9" s="59">
        <v>0</v>
      </c>
      <c r="J9" s="59">
        <v>0</v>
      </c>
      <c r="K9" s="311"/>
      <c r="L9" s="312"/>
      <c r="M9" s="321"/>
      <c r="N9" s="61"/>
    </row>
    <row r="10" spans="1:15" ht="81.75" hidden="1" customHeight="1" x14ac:dyDescent="0.25">
      <c r="A10" s="305"/>
      <c r="B10" s="20"/>
      <c r="C10" s="305"/>
      <c r="D10" s="306"/>
      <c r="E10" s="55" t="s">
        <v>18</v>
      </c>
      <c r="F10" s="56" t="s">
        <v>23</v>
      </c>
      <c r="G10" s="57" t="s">
        <v>20</v>
      </c>
      <c r="H10" s="58">
        <v>0</v>
      </c>
      <c r="I10" s="59">
        <v>0</v>
      </c>
      <c r="J10" s="59">
        <v>0</v>
      </c>
      <c r="K10" s="311"/>
      <c r="L10" s="312"/>
      <c r="M10" s="321"/>
      <c r="N10" s="61"/>
    </row>
    <row r="11" spans="1:15" ht="31.5" hidden="1" customHeight="1" x14ac:dyDescent="0.25">
      <c r="A11" s="305"/>
      <c r="B11" s="21"/>
      <c r="C11" s="305"/>
      <c r="D11" s="306"/>
      <c r="E11" s="55" t="s">
        <v>24</v>
      </c>
      <c r="F11" s="60" t="s">
        <v>25</v>
      </c>
      <c r="G11" s="57" t="s">
        <v>26</v>
      </c>
      <c r="H11" s="61">
        <v>0</v>
      </c>
      <c r="I11" s="62">
        <v>0</v>
      </c>
      <c r="J11" s="59">
        <v>0</v>
      </c>
      <c r="K11" s="59">
        <v>0</v>
      </c>
      <c r="L11" s="312"/>
      <c r="M11" s="321"/>
      <c r="N11" s="61"/>
    </row>
    <row r="12" spans="1:15" ht="81.75" customHeight="1" x14ac:dyDescent="0.25">
      <c r="A12" s="305"/>
      <c r="B12" s="7" t="s">
        <v>29</v>
      </c>
      <c r="C12" s="305" t="s">
        <v>30</v>
      </c>
      <c r="D12" s="306" t="s">
        <v>17</v>
      </c>
      <c r="E12" s="55" t="s">
        <v>18</v>
      </c>
      <c r="F12" s="56" t="s">
        <v>19</v>
      </c>
      <c r="G12" s="57" t="s">
        <v>20</v>
      </c>
      <c r="H12" s="58">
        <v>100</v>
      </c>
      <c r="I12" s="59">
        <v>100</v>
      </c>
      <c r="J12" s="12">
        <f>IF(I12/H12*100&gt;100,100,I12/H12*100)</f>
        <v>100</v>
      </c>
      <c r="K12" s="278">
        <f>(J12+J13+J14)/3</f>
        <v>100</v>
      </c>
      <c r="L12" s="281">
        <f>(K12+K15)/2</f>
        <v>100</v>
      </c>
      <c r="M12" s="321"/>
      <c r="N12" s="316"/>
    </row>
    <row r="13" spans="1:15" ht="81.75" customHeight="1" x14ac:dyDescent="0.25">
      <c r="A13" s="305"/>
      <c r="B13" s="20"/>
      <c r="C13" s="305"/>
      <c r="D13" s="306"/>
      <c r="E13" s="55" t="s">
        <v>18</v>
      </c>
      <c r="F13" s="56" t="s">
        <v>22</v>
      </c>
      <c r="G13" s="57" t="s">
        <v>20</v>
      </c>
      <c r="H13" s="58">
        <v>86.012269938650292</v>
      </c>
      <c r="I13" s="59">
        <v>87.12</v>
      </c>
      <c r="J13" s="12">
        <f>IF(I13/H13*100&gt;100,100,I13/H13*100)</f>
        <v>100</v>
      </c>
      <c r="K13" s="279"/>
      <c r="L13" s="282"/>
      <c r="M13" s="321"/>
      <c r="N13" s="317"/>
    </row>
    <row r="14" spans="1:15" ht="81.75" customHeight="1" x14ac:dyDescent="0.25">
      <c r="A14" s="305"/>
      <c r="B14" s="20"/>
      <c r="C14" s="305"/>
      <c r="D14" s="306"/>
      <c r="E14" s="55" t="s">
        <v>18</v>
      </c>
      <c r="F14" s="56" t="s">
        <v>23</v>
      </c>
      <c r="G14" s="57" t="s">
        <v>20</v>
      </c>
      <c r="H14" s="58">
        <v>100</v>
      </c>
      <c r="I14" s="59">
        <v>100</v>
      </c>
      <c r="J14" s="12">
        <f>IF(I14/H14*100&gt;100,100,I14/H14*100)</f>
        <v>100</v>
      </c>
      <c r="K14" s="280"/>
      <c r="L14" s="282"/>
      <c r="M14" s="321"/>
      <c r="N14" s="317"/>
    </row>
    <row r="15" spans="1:15" ht="31.5" x14ac:dyDescent="0.25">
      <c r="A15" s="305"/>
      <c r="B15" s="21"/>
      <c r="C15" s="305"/>
      <c r="D15" s="306"/>
      <c r="E15" s="55" t="s">
        <v>24</v>
      </c>
      <c r="F15" s="60" t="s">
        <v>25</v>
      </c>
      <c r="G15" s="57" t="s">
        <v>26</v>
      </c>
      <c r="H15" s="53">
        <v>228.11111111111111</v>
      </c>
      <c r="I15" s="53">
        <v>229.11111111111111</v>
      </c>
      <c r="J15" s="16">
        <f>IF(I15/H15*100&gt;100,100,I15/H15*100)</f>
        <v>100</v>
      </c>
      <c r="K15" s="17">
        <f>J15</f>
        <v>100</v>
      </c>
      <c r="L15" s="283"/>
      <c r="M15" s="321"/>
      <c r="N15" s="318"/>
    </row>
    <row r="16" spans="1:15" ht="81.75" hidden="1" customHeight="1" x14ac:dyDescent="0.25">
      <c r="A16" s="305"/>
      <c r="B16" s="7" t="s">
        <v>31</v>
      </c>
      <c r="C16" s="305" t="s">
        <v>32</v>
      </c>
      <c r="D16" s="306" t="s">
        <v>17</v>
      </c>
      <c r="E16" s="55" t="s">
        <v>18</v>
      </c>
      <c r="F16" s="56" t="s">
        <v>19</v>
      </c>
      <c r="G16" s="57" t="s">
        <v>20</v>
      </c>
      <c r="H16" s="58">
        <v>0</v>
      </c>
      <c r="I16" s="59">
        <v>0</v>
      </c>
      <c r="J16" s="59">
        <v>0</v>
      </c>
      <c r="K16" s="311">
        <v>0</v>
      </c>
      <c r="L16" s="312">
        <v>0</v>
      </c>
      <c r="M16" s="321"/>
      <c r="N16" s="316"/>
    </row>
    <row r="17" spans="1:14" ht="81.75" hidden="1" customHeight="1" x14ac:dyDescent="0.25">
      <c r="A17" s="305"/>
      <c r="B17" s="20"/>
      <c r="C17" s="305"/>
      <c r="D17" s="306"/>
      <c r="E17" s="55" t="s">
        <v>18</v>
      </c>
      <c r="F17" s="56" t="s">
        <v>22</v>
      </c>
      <c r="G17" s="57" t="s">
        <v>20</v>
      </c>
      <c r="H17" s="58">
        <v>0</v>
      </c>
      <c r="I17" s="59">
        <v>0</v>
      </c>
      <c r="J17" s="59">
        <v>0</v>
      </c>
      <c r="K17" s="311"/>
      <c r="L17" s="312"/>
      <c r="M17" s="321"/>
      <c r="N17" s="317"/>
    </row>
    <row r="18" spans="1:14" ht="81.75" hidden="1" customHeight="1" x14ac:dyDescent="0.25">
      <c r="A18" s="305"/>
      <c r="B18" s="20"/>
      <c r="C18" s="305"/>
      <c r="D18" s="306"/>
      <c r="E18" s="55" t="s">
        <v>18</v>
      </c>
      <c r="F18" s="56" t="s">
        <v>23</v>
      </c>
      <c r="G18" s="57" t="s">
        <v>20</v>
      </c>
      <c r="H18" s="58">
        <v>0</v>
      </c>
      <c r="I18" s="59">
        <v>0</v>
      </c>
      <c r="J18" s="59">
        <v>0</v>
      </c>
      <c r="K18" s="311"/>
      <c r="L18" s="312"/>
      <c r="M18" s="321"/>
      <c r="N18" s="317"/>
    </row>
    <row r="19" spans="1:14" ht="31.5" hidden="1" customHeight="1" x14ac:dyDescent="0.25">
      <c r="A19" s="305"/>
      <c r="B19" s="21"/>
      <c r="C19" s="305"/>
      <c r="D19" s="306"/>
      <c r="E19" s="55" t="s">
        <v>24</v>
      </c>
      <c r="F19" s="60" t="s">
        <v>25</v>
      </c>
      <c r="G19" s="57" t="s">
        <v>26</v>
      </c>
      <c r="H19" s="61">
        <v>0</v>
      </c>
      <c r="I19" s="62">
        <v>0</v>
      </c>
      <c r="J19" s="59">
        <v>0</v>
      </c>
      <c r="K19" s="59">
        <v>0</v>
      </c>
      <c r="L19" s="312"/>
      <c r="M19" s="321"/>
      <c r="N19" s="318"/>
    </row>
    <row r="20" spans="1:14" ht="81.75" hidden="1" customHeight="1" x14ac:dyDescent="0.25">
      <c r="A20" s="305"/>
      <c r="B20" s="7"/>
      <c r="C20" s="305" t="s">
        <v>33</v>
      </c>
      <c r="D20" s="306" t="s">
        <v>17</v>
      </c>
      <c r="E20" s="55" t="s">
        <v>18</v>
      </c>
      <c r="F20" s="56" t="s">
        <v>19</v>
      </c>
      <c r="G20" s="57" t="s">
        <v>20</v>
      </c>
      <c r="H20" s="58">
        <v>0</v>
      </c>
      <c r="I20" s="59">
        <v>0</v>
      </c>
      <c r="J20" s="59">
        <v>0</v>
      </c>
      <c r="K20" s="311">
        <v>0</v>
      </c>
      <c r="L20" s="312">
        <v>0</v>
      </c>
      <c r="M20" s="321"/>
      <c r="N20" s="61"/>
    </row>
    <row r="21" spans="1:14" ht="81.75" hidden="1" customHeight="1" x14ac:dyDescent="0.25">
      <c r="A21" s="305"/>
      <c r="B21" s="20"/>
      <c r="C21" s="305"/>
      <c r="D21" s="306"/>
      <c r="E21" s="55" t="s">
        <v>18</v>
      </c>
      <c r="F21" s="56" t="s">
        <v>22</v>
      </c>
      <c r="G21" s="57" t="s">
        <v>20</v>
      </c>
      <c r="H21" s="58">
        <v>0</v>
      </c>
      <c r="I21" s="59">
        <v>0</v>
      </c>
      <c r="J21" s="59">
        <v>0</v>
      </c>
      <c r="K21" s="311"/>
      <c r="L21" s="312"/>
      <c r="M21" s="321"/>
      <c r="N21" s="61"/>
    </row>
    <row r="22" spans="1:14" ht="81.75" hidden="1" customHeight="1" x14ac:dyDescent="0.25">
      <c r="A22" s="305"/>
      <c r="B22" s="20"/>
      <c r="C22" s="305"/>
      <c r="D22" s="306"/>
      <c r="E22" s="55" t="s">
        <v>18</v>
      </c>
      <c r="F22" s="56" t="s">
        <v>23</v>
      </c>
      <c r="G22" s="57" t="s">
        <v>20</v>
      </c>
      <c r="H22" s="58">
        <v>0</v>
      </c>
      <c r="I22" s="59">
        <v>0</v>
      </c>
      <c r="J22" s="59">
        <v>0</v>
      </c>
      <c r="K22" s="311"/>
      <c r="L22" s="312"/>
      <c r="M22" s="321"/>
      <c r="N22" s="61"/>
    </row>
    <row r="23" spans="1:14" ht="31.5" hidden="1" customHeight="1" x14ac:dyDescent="0.25">
      <c r="A23" s="305"/>
      <c r="B23" s="21"/>
      <c r="C23" s="305"/>
      <c r="D23" s="306"/>
      <c r="E23" s="55" t="s">
        <v>24</v>
      </c>
      <c r="F23" s="60" t="s">
        <v>25</v>
      </c>
      <c r="G23" s="57" t="s">
        <v>26</v>
      </c>
      <c r="H23" s="61">
        <v>0</v>
      </c>
      <c r="I23" s="62">
        <v>0</v>
      </c>
      <c r="J23" s="59">
        <v>0</v>
      </c>
      <c r="K23" s="59">
        <v>0</v>
      </c>
      <c r="L23" s="312"/>
      <c r="M23" s="321"/>
      <c r="N23" s="61"/>
    </row>
    <row r="24" spans="1:14" ht="81.75" hidden="1" customHeight="1" x14ac:dyDescent="0.25">
      <c r="A24" s="305"/>
      <c r="B24" s="7" t="s">
        <v>34</v>
      </c>
      <c r="C24" s="305" t="s">
        <v>35</v>
      </c>
      <c r="D24" s="306" t="s">
        <v>17</v>
      </c>
      <c r="E24" s="55" t="s">
        <v>18</v>
      </c>
      <c r="F24" s="56" t="s">
        <v>19</v>
      </c>
      <c r="G24" s="57" t="s">
        <v>20</v>
      </c>
      <c r="H24" s="58">
        <v>0</v>
      </c>
      <c r="I24" s="59">
        <v>0</v>
      </c>
      <c r="J24" s="59">
        <v>0</v>
      </c>
      <c r="K24" s="311">
        <v>0</v>
      </c>
      <c r="L24" s="312">
        <v>0</v>
      </c>
      <c r="M24" s="321"/>
      <c r="N24" s="61"/>
    </row>
    <row r="25" spans="1:14" ht="81.75" hidden="1" customHeight="1" x14ac:dyDescent="0.25">
      <c r="A25" s="305"/>
      <c r="B25" s="20"/>
      <c r="C25" s="305"/>
      <c r="D25" s="306"/>
      <c r="E25" s="55" t="s">
        <v>18</v>
      </c>
      <c r="F25" s="56" t="s">
        <v>22</v>
      </c>
      <c r="G25" s="57" t="s">
        <v>20</v>
      </c>
      <c r="H25" s="58">
        <v>0</v>
      </c>
      <c r="I25" s="59">
        <v>0</v>
      </c>
      <c r="J25" s="59">
        <v>0</v>
      </c>
      <c r="K25" s="311"/>
      <c r="L25" s="312"/>
      <c r="M25" s="321"/>
      <c r="N25" s="61"/>
    </row>
    <row r="26" spans="1:14" ht="81.75" hidden="1" customHeight="1" x14ac:dyDescent="0.25">
      <c r="A26" s="305"/>
      <c r="B26" s="20"/>
      <c r="C26" s="305"/>
      <c r="D26" s="306"/>
      <c r="E26" s="55" t="s">
        <v>18</v>
      </c>
      <c r="F26" s="56" t="s">
        <v>23</v>
      </c>
      <c r="G26" s="57" t="s">
        <v>20</v>
      </c>
      <c r="H26" s="58">
        <v>0</v>
      </c>
      <c r="I26" s="59">
        <v>0</v>
      </c>
      <c r="J26" s="59">
        <v>0</v>
      </c>
      <c r="K26" s="311"/>
      <c r="L26" s="312"/>
      <c r="M26" s="321"/>
      <c r="N26" s="61"/>
    </row>
    <row r="27" spans="1:14" ht="31.5" hidden="1" customHeight="1" x14ac:dyDescent="0.25">
      <c r="A27" s="305"/>
      <c r="B27" s="21"/>
      <c r="C27" s="305"/>
      <c r="D27" s="306"/>
      <c r="E27" s="55" t="s">
        <v>24</v>
      </c>
      <c r="F27" s="60" t="s">
        <v>25</v>
      </c>
      <c r="G27" s="57" t="s">
        <v>26</v>
      </c>
      <c r="H27" s="61">
        <v>0</v>
      </c>
      <c r="I27" s="62">
        <v>0</v>
      </c>
      <c r="J27" s="59">
        <v>0</v>
      </c>
      <c r="K27" s="59">
        <v>0</v>
      </c>
      <c r="L27" s="312"/>
      <c r="M27" s="321"/>
      <c r="N27" s="61"/>
    </row>
    <row r="28" spans="1:14" ht="81.75" hidden="1" customHeight="1" x14ac:dyDescent="0.25">
      <c r="A28" s="305"/>
      <c r="B28" s="7">
        <v>0</v>
      </c>
      <c r="C28" s="305" t="s">
        <v>36</v>
      </c>
      <c r="D28" s="306" t="s">
        <v>17</v>
      </c>
      <c r="E28" s="55" t="s">
        <v>18</v>
      </c>
      <c r="F28" s="56" t="s">
        <v>19</v>
      </c>
      <c r="G28" s="57" t="s">
        <v>20</v>
      </c>
      <c r="H28" s="58">
        <v>0</v>
      </c>
      <c r="I28" s="59">
        <v>0</v>
      </c>
      <c r="J28" s="59">
        <v>0</v>
      </c>
      <c r="K28" s="311">
        <v>0</v>
      </c>
      <c r="L28" s="312">
        <v>0</v>
      </c>
      <c r="M28" s="321"/>
      <c r="N28" s="61"/>
    </row>
    <row r="29" spans="1:14" ht="81.75" hidden="1" customHeight="1" x14ac:dyDescent="0.25">
      <c r="A29" s="305"/>
      <c r="B29" s="20"/>
      <c r="C29" s="305"/>
      <c r="D29" s="306"/>
      <c r="E29" s="55" t="s">
        <v>18</v>
      </c>
      <c r="F29" s="56" t="s">
        <v>22</v>
      </c>
      <c r="G29" s="57" t="s">
        <v>20</v>
      </c>
      <c r="H29" s="58">
        <v>0</v>
      </c>
      <c r="I29" s="59">
        <v>0</v>
      </c>
      <c r="J29" s="59">
        <v>0</v>
      </c>
      <c r="K29" s="311"/>
      <c r="L29" s="312"/>
      <c r="M29" s="321"/>
      <c r="N29" s="61"/>
    </row>
    <row r="30" spans="1:14" ht="81.75" hidden="1" customHeight="1" x14ac:dyDescent="0.25">
      <c r="A30" s="305"/>
      <c r="B30" s="20"/>
      <c r="C30" s="305"/>
      <c r="D30" s="306"/>
      <c r="E30" s="55" t="s">
        <v>18</v>
      </c>
      <c r="F30" s="56" t="s">
        <v>23</v>
      </c>
      <c r="G30" s="57" t="s">
        <v>20</v>
      </c>
      <c r="H30" s="58">
        <v>0</v>
      </c>
      <c r="I30" s="59">
        <v>0</v>
      </c>
      <c r="J30" s="59">
        <v>0</v>
      </c>
      <c r="K30" s="311"/>
      <c r="L30" s="312"/>
      <c r="M30" s="321"/>
      <c r="N30" s="61"/>
    </row>
    <row r="31" spans="1:14" ht="31.5" hidden="1" customHeight="1" x14ac:dyDescent="0.25">
      <c r="A31" s="305"/>
      <c r="B31" s="21"/>
      <c r="C31" s="305"/>
      <c r="D31" s="306"/>
      <c r="E31" s="55" t="s">
        <v>24</v>
      </c>
      <c r="F31" s="60" t="s">
        <v>25</v>
      </c>
      <c r="G31" s="57" t="s">
        <v>26</v>
      </c>
      <c r="H31" s="61">
        <v>0</v>
      </c>
      <c r="I31" s="62">
        <v>0</v>
      </c>
      <c r="J31" s="59">
        <v>0</v>
      </c>
      <c r="K31" s="59">
        <v>0</v>
      </c>
      <c r="L31" s="312"/>
      <c r="M31" s="321"/>
      <c r="N31" s="61"/>
    </row>
    <row r="32" spans="1:14" ht="81.75" hidden="1" customHeight="1" x14ac:dyDescent="0.25">
      <c r="A32" s="305"/>
      <c r="B32" s="7" t="s">
        <v>37</v>
      </c>
      <c r="C32" s="305" t="s">
        <v>38</v>
      </c>
      <c r="D32" s="306" t="s">
        <v>17</v>
      </c>
      <c r="E32" s="55" t="s">
        <v>18</v>
      </c>
      <c r="F32" s="56" t="s">
        <v>19</v>
      </c>
      <c r="G32" s="57" t="s">
        <v>20</v>
      </c>
      <c r="H32" s="58">
        <v>0</v>
      </c>
      <c r="I32" s="59">
        <v>0</v>
      </c>
      <c r="J32" s="59">
        <v>0</v>
      </c>
      <c r="K32" s="311">
        <v>0</v>
      </c>
      <c r="L32" s="312">
        <v>0</v>
      </c>
      <c r="M32" s="321"/>
      <c r="N32" s="61"/>
    </row>
    <row r="33" spans="1:15" ht="81.75" hidden="1" customHeight="1" x14ac:dyDescent="0.25">
      <c r="A33" s="305"/>
      <c r="B33" s="20"/>
      <c r="C33" s="305"/>
      <c r="D33" s="306"/>
      <c r="E33" s="55" t="s">
        <v>18</v>
      </c>
      <c r="F33" s="56" t="s">
        <v>22</v>
      </c>
      <c r="G33" s="57" t="s">
        <v>20</v>
      </c>
      <c r="H33" s="58">
        <v>0</v>
      </c>
      <c r="I33" s="59">
        <v>0</v>
      </c>
      <c r="J33" s="59">
        <v>0</v>
      </c>
      <c r="K33" s="311"/>
      <c r="L33" s="312"/>
      <c r="M33" s="321"/>
      <c r="N33" s="61"/>
    </row>
    <row r="34" spans="1:15" ht="81.75" hidden="1" customHeight="1" x14ac:dyDescent="0.25">
      <c r="A34" s="305"/>
      <c r="B34" s="20"/>
      <c r="C34" s="305"/>
      <c r="D34" s="306"/>
      <c r="E34" s="55" t="s">
        <v>18</v>
      </c>
      <c r="F34" s="56" t="s">
        <v>23</v>
      </c>
      <c r="G34" s="57" t="s">
        <v>20</v>
      </c>
      <c r="H34" s="58">
        <v>0</v>
      </c>
      <c r="I34" s="59">
        <v>0</v>
      </c>
      <c r="J34" s="59">
        <v>0</v>
      </c>
      <c r="K34" s="311"/>
      <c r="L34" s="312"/>
      <c r="M34" s="321"/>
      <c r="N34" s="61"/>
    </row>
    <row r="35" spans="1:15" ht="31.5" hidden="1" customHeight="1" x14ac:dyDescent="0.25">
      <c r="A35" s="305"/>
      <c r="B35" s="21"/>
      <c r="C35" s="305"/>
      <c r="D35" s="306"/>
      <c r="E35" s="55" t="s">
        <v>24</v>
      </c>
      <c r="F35" s="60" t="s">
        <v>25</v>
      </c>
      <c r="G35" s="57" t="s">
        <v>26</v>
      </c>
      <c r="H35" s="61">
        <v>0</v>
      </c>
      <c r="I35" s="62">
        <v>0</v>
      </c>
      <c r="J35" s="59">
        <v>0</v>
      </c>
      <c r="K35" s="59">
        <v>0</v>
      </c>
      <c r="L35" s="312"/>
      <c r="M35" s="321"/>
      <c r="N35" s="61"/>
    </row>
    <row r="36" spans="1:15" ht="81.75" customHeight="1" x14ac:dyDescent="0.25">
      <c r="A36" s="305"/>
      <c r="B36" s="7" t="s">
        <v>39</v>
      </c>
      <c r="C36" s="305" t="s">
        <v>40</v>
      </c>
      <c r="D36" s="306" t="s">
        <v>17</v>
      </c>
      <c r="E36" s="55" t="s">
        <v>18</v>
      </c>
      <c r="F36" s="56" t="s">
        <v>19</v>
      </c>
      <c r="G36" s="57" t="s">
        <v>20</v>
      </c>
      <c r="H36" s="58">
        <v>100</v>
      </c>
      <c r="I36" s="59">
        <v>100</v>
      </c>
      <c r="J36" s="12">
        <f t="shared" ref="J36:J43" si="0">IF(I36/H36*100&gt;100,100,I36/H36*100)</f>
        <v>100</v>
      </c>
      <c r="K36" s="278">
        <f>(J36+J37+J38)/3</f>
        <v>99.370130254588503</v>
      </c>
      <c r="L36" s="281">
        <f>(K36+K39)/2</f>
        <v>99.685065127294251</v>
      </c>
      <c r="M36" s="321"/>
      <c r="N36" s="316"/>
    </row>
    <row r="37" spans="1:15" ht="81.75" customHeight="1" x14ac:dyDescent="0.25">
      <c r="A37" s="305"/>
      <c r="B37" s="20"/>
      <c r="C37" s="305"/>
      <c r="D37" s="306"/>
      <c r="E37" s="55" t="s">
        <v>18</v>
      </c>
      <c r="F37" s="56" t="s">
        <v>22</v>
      </c>
      <c r="G37" s="57" t="s">
        <v>20</v>
      </c>
      <c r="H37" s="58">
        <v>85.954198473282446</v>
      </c>
      <c r="I37" s="59">
        <v>84.33</v>
      </c>
      <c r="J37" s="12">
        <f t="shared" si="0"/>
        <v>98.110390763765537</v>
      </c>
      <c r="K37" s="279"/>
      <c r="L37" s="282"/>
      <c r="M37" s="321"/>
      <c r="N37" s="317"/>
    </row>
    <row r="38" spans="1:15" ht="81.75" customHeight="1" x14ac:dyDescent="0.25">
      <c r="A38" s="305"/>
      <c r="B38" s="20"/>
      <c r="C38" s="305"/>
      <c r="D38" s="306"/>
      <c r="E38" s="55" t="s">
        <v>18</v>
      </c>
      <c r="F38" s="56" t="s">
        <v>23</v>
      </c>
      <c r="G38" s="57" t="s">
        <v>20</v>
      </c>
      <c r="H38" s="58">
        <v>100</v>
      </c>
      <c r="I38" s="59">
        <v>100</v>
      </c>
      <c r="J38" s="12">
        <f t="shared" si="0"/>
        <v>100</v>
      </c>
      <c r="K38" s="280"/>
      <c r="L38" s="282"/>
      <c r="M38" s="321"/>
      <c r="N38" s="317"/>
    </row>
    <row r="39" spans="1:15" ht="31.5" x14ac:dyDescent="0.25">
      <c r="A39" s="305"/>
      <c r="B39" s="21"/>
      <c r="C39" s="305"/>
      <c r="D39" s="306"/>
      <c r="E39" s="55" t="s">
        <v>24</v>
      </c>
      <c r="F39" s="60" t="s">
        <v>25</v>
      </c>
      <c r="G39" s="57" t="s">
        <v>26</v>
      </c>
      <c r="H39" s="53">
        <v>60.888888888888886</v>
      </c>
      <c r="I39" s="53">
        <v>60.888888888888886</v>
      </c>
      <c r="J39" s="16">
        <f t="shared" si="0"/>
        <v>100</v>
      </c>
      <c r="K39" s="17">
        <f>J39</f>
        <v>100</v>
      </c>
      <c r="L39" s="283"/>
      <c r="M39" s="321"/>
      <c r="N39" s="318"/>
    </row>
    <row r="40" spans="1:15" ht="81.75" customHeight="1" x14ac:dyDescent="0.25">
      <c r="A40" s="305"/>
      <c r="B40" s="7" t="s">
        <v>41</v>
      </c>
      <c r="C40" s="305" t="s">
        <v>42</v>
      </c>
      <c r="D40" s="306" t="s">
        <v>17</v>
      </c>
      <c r="E40" s="55" t="s">
        <v>18</v>
      </c>
      <c r="F40" s="56" t="s">
        <v>19</v>
      </c>
      <c r="G40" s="57" t="s">
        <v>20</v>
      </c>
      <c r="H40" s="58">
        <v>100</v>
      </c>
      <c r="I40" s="59">
        <v>100</v>
      </c>
      <c r="J40" s="12">
        <f t="shared" si="0"/>
        <v>100</v>
      </c>
      <c r="K40" s="278">
        <f>(J40+J41+J42)/2</f>
        <v>100</v>
      </c>
      <c r="L40" s="281">
        <f>(K40+K43)/2</f>
        <v>100</v>
      </c>
      <c r="M40" s="321"/>
      <c r="N40" s="316"/>
    </row>
    <row r="41" spans="1:15" ht="81.75" customHeight="1" x14ac:dyDescent="0.25">
      <c r="A41" s="305"/>
      <c r="B41" s="20"/>
      <c r="C41" s="305"/>
      <c r="D41" s="306"/>
      <c r="E41" s="55" t="s">
        <v>18</v>
      </c>
      <c r="F41" s="56" t="s">
        <v>22</v>
      </c>
      <c r="G41" s="57" t="s">
        <v>20</v>
      </c>
      <c r="H41" s="58">
        <v>100</v>
      </c>
      <c r="I41" s="59">
        <v>100</v>
      </c>
      <c r="J41" s="12">
        <f t="shared" si="0"/>
        <v>100</v>
      </c>
      <c r="K41" s="279"/>
      <c r="L41" s="282"/>
      <c r="M41" s="321"/>
      <c r="N41" s="317"/>
    </row>
    <row r="42" spans="1:15" ht="81.75" customHeight="1" x14ac:dyDescent="0.25">
      <c r="A42" s="305"/>
      <c r="B42" s="20"/>
      <c r="C42" s="305"/>
      <c r="D42" s="306"/>
      <c r="E42" s="55" t="s">
        <v>18</v>
      </c>
      <c r="F42" s="56" t="s">
        <v>23</v>
      </c>
      <c r="G42" s="57" t="s">
        <v>20</v>
      </c>
      <c r="H42" s="58">
        <v>0</v>
      </c>
      <c r="I42" s="59">
        <v>0</v>
      </c>
      <c r="J42" s="12">
        <v>0</v>
      </c>
      <c r="K42" s="280"/>
      <c r="L42" s="282"/>
      <c r="M42" s="321"/>
      <c r="N42" s="317"/>
      <c r="O42" s="63"/>
    </row>
    <row r="43" spans="1:15" ht="31.5" x14ac:dyDescent="0.25">
      <c r="A43" s="305"/>
      <c r="B43" s="21"/>
      <c r="C43" s="305"/>
      <c r="D43" s="306"/>
      <c r="E43" s="55" t="s">
        <v>24</v>
      </c>
      <c r="F43" s="60" t="s">
        <v>25</v>
      </c>
      <c r="G43" s="57" t="s">
        <v>26</v>
      </c>
      <c r="H43" s="53">
        <v>3</v>
      </c>
      <c r="I43" s="53">
        <v>3.5555555555555554</v>
      </c>
      <c r="J43" s="16">
        <f t="shared" si="0"/>
        <v>100</v>
      </c>
      <c r="K43" s="17">
        <f>J43</f>
        <v>100</v>
      </c>
      <c r="L43" s="283"/>
      <c r="M43" s="321"/>
      <c r="N43" s="318"/>
    </row>
    <row r="44" spans="1:15" ht="81.75" hidden="1" customHeight="1" x14ac:dyDescent="0.25">
      <c r="A44" s="305"/>
      <c r="B44" s="7">
        <v>0</v>
      </c>
      <c r="C44" s="305" t="s">
        <v>43</v>
      </c>
      <c r="D44" s="306" t="s">
        <v>17</v>
      </c>
      <c r="E44" s="55" t="s">
        <v>18</v>
      </c>
      <c r="F44" s="56" t="s">
        <v>19</v>
      </c>
      <c r="G44" s="57" t="s">
        <v>20</v>
      </c>
      <c r="H44" s="58">
        <v>0</v>
      </c>
      <c r="I44" s="59">
        <v>0</v>
      </c>
      <c r="J44" s="59">
        <v>0</v>
      </c>
      <c r="K44" s="311">
        <v>0</v>
      </c>
      <c r="L44" s="312">
        <v>0</v>
      </c>
      <c r="M44" s="321"/>
      <c r="N44" s="61"/>
    </row>
    <row r="45" spans="1:15" ht="81.75" hidden="1" customHeight="1" x14ac:dyDescent="0.25">
      <c r="A45" s="305"/>
      <c r="B45" s="20"/>
      <c r="C45" s="305"/>
      <c r="D45" s="306"/>
      <c r="E45" s="55" t="s">
        <v>18</v>
      </c>
      <c r="F45" s="56" t="s">
        <v>22</v>
      </c>
      <c r="G45" s="57" t="s">
        <v>20</v>
      </c>
      <c r="H45" s="58">
        <v>0</v>
      </c>
      <c r="I45" s="59">
        <v>0</v>
      </c>
      <c r="J45" s="59">
        <v>0</v>
      </c>
      <c r="K45" s="311"/>
      <c r="L45" s="312"/>
      <c r="M45" s="321"/>
      <c r="N45" s="61"/>
    </row>
    <row r="46" spans="1:15" ht="81.75" hidden="1" customHeight="1" x14ac:dyDescent="0.25">
      <c r="A46" s="305"/>
      <c r="B46" s="20"/>
      <c r="C46" s="305"/>
      <c r="D46" s="306"/>
      <c r="E46" s="55" t="s">
        <v>18</v>
      </c>
      <c r="F46" s="56" t="s">
        <v>23</v>
      </c>
      <c r="G46" s="57" t="s">
        <v>20</v>
      </c>
      <c r="H46" s="58">
        <v>0</v>
      </c>
      <c r="I46" s="59">
        <v>0</v>
      </c>
      <c r="J46" s="59">
        <v>0</v>
      </c>
      <c r="K46" s="311"/>
      <c r="L46" s="312"/>
      <c r="M46" s="321"/>
      <c r="N46" s="61"/>
    </row>
    <row r="47" spans="1:15" ht="31.5" hidden="1" customHeight="1" x14ac:dyDescent="0.25">
      <c r="A47" s="305"/>
      <c r="B47" s="21"/>
      <c r="C47" s="305"/>
      <c r="D47" s="306"/>
      <c r="E47" s="55" t="s">
        <v>24</v>
      </c>
      <c r="F47" s="60" t="s">
        <v>25</v>
      </c>
      <c r="G47" s="57" t="s">
        <v>26</v>
      </c>
      <c r="H47" s="61">
        <v>0</v>
      </c>
      <c r="I47" s="62">
        <v>0</v>
      </c>
      <c r="J47" s="59">
        <v>0</v>
      </c>
      <c r="K47" s="59">
        <v>0</v>
      </c>
      <c r="L47" s="312"/>
      <c r="M47" s="321"/>
      <c r="N47" s="61"/>
    </row>
    <row r="48" spans="1:15" ht="81.75" hidden="1" customHeight="1" x14ac:dyDescent="0.25">
      <c r="A48" s="305"/>
      <c r="B48" s="7" t="s">
        <v>44</v>
      </c>
      <c r="C48" s="305" t="s">
        <v>45</v>
      </c>
      <c r="D48" s="306" t="s">
        <v>17</v>
      </c>
      <c r="E48" s="55" t="s">
        <v>18</v>
      </c>
      <c r="F48" s="56" t="s">
        <v>19</v>
      </c>
      <c r="G48" s="57" t="s">
        <v>20</v>
      </c>
      <c r="H48" s="58">
        <v>0</v>
      </c>
      <c r="I48" s="59">
        <v>0</v>
      </c>
      <c r="J48" s="59">
        <v>0</v>
      </c>
      <c r="K48" s="311">
        <v>0</v>
      </c>
      <c r="L48" s="312">
        <v>0</v>
      </c>
      <c r="M48" s="321"/>
      <c r="N48" s="61"/>
    </row>
    <row r="49" spans="1:14" ht="81.75" hidden="1" customHeight="1" x14ac:dyDescent="0.25">
      <c r="A49" s="305"/>
      <c r="B49" s="20"/>
      <c r="C49" s="305"/>
      <c r="D49" s="306"/>
      <c r="E49" s="55" t="s">
        <v>18</v>
      </c>
      <c r="F49" s="56" t="s">
        <v>22</v>
      </c>
      <c r="G49" s="57" t="s">
        <v>20</v>
      </c>
      <c r="H49" s="58">
        <v>0</v>
      </c>
      <c r="I49" s="59">
        <v>0</v>
      </c>
      <c r="J49" s="59">
        <v>0</v>
      </c>
      <c r="K49" s="311"/>
      <c r="L49" s="312"/>
      <c r="M49" s="321"/>
      <c r="N49" s="61"/>
    </row>
    <row r="50" spans="1:14" ht="81.75" hidden="1" customHeight="1" x14ac:dyDescent="0.25">
      <c r="A50" s="305"/>
      <c r="B50" s="20"/>
      <c r="C50" s="305"/>
      <c r="D50" s="306"/>
      <c r="E50" s="55" t="s">
        <v>18</v>
      </c>
      <c r="F50" s="56" t="s">
        <v>46</v>
      </c>
      <c r="G50" s="57" t="s">
        <v>20</v>
      </c>
      <c r="H50" s="58">
        <v>0</v>
      </c>
      <c r="I50" s="59">
        <v>0</v>
      </c>
      <c r="J50" s="59">
        <v>0</v>
      </c>
      <c r="K50" s="311"/>
      <c r="L50" s="312"/>
      <c r="M50" s="321"/>
      <c r="N50" s="61"/>
    </row>
    <row r="51" spans="1:14" ht="31.5" hidden="1" customHeight="1" x14ac:dyDescent="0.25">
      <c r="A51" s="305"/>
      <c r="B51" s="21"/>
      <c r="C51" s="305"/>
      <c r="D51" s="306"/>
      <c r="E51" s="55" t="s">
        <v>24</v>
      </c>
      <c r="F51" s="60" t="s">
        <v>25</v>
      </c>
      <c r="G51" s="57" t="s">
        <v>26</v>
      </c>
      <c r="H51" s="61">
        <v>0</v>
      </c>
      <c r="I51" s="62">
        <v>0</v>
      </c>
      <c r="J51" s="59">
        <v>0</v>
      </c>
      <c r="K51" s="59">
        <v>0</v>
      </c>
      <c r="L51" s="312"/>
      <c r="M51" s="321"/>
      <c r="N51" s="61"/>
    </row>
    <row r="52" spans="1:14" ht="81.75" customHeight="1" x14ac:dyDescent="0.25">
      <c r="A52" s="305"/>
      <c r="B52" s="7" t="s">
        <v>47</v>
      </c>
      <c r="C52" s="305" t="s">
        <v>48</v>
      </c>
      <c r="D52" s="306" t="s">
        <v>17</v>
      </c>
      <c r="E52" s="55" t="s">
        <v>18</v>
      </c>
      <c r="F52" s="56" t="s">
        <v>19</v>
      </c>
      <c r="G52" s="57" t="s">
        <v>20</v>
      </c>
      <c r="H52" s="58">
        <v>100</v>
      </c>
      <c r="I52" s="59">
        <v>100</v>
      </c>
      <c r="J52" s="12">
        <f t="shared" ref="J52:J59" si="1">IF(I52/H52*100&gt;100,100,I52/H52*100)</f>
        <v>100</v>
      </c>
      <c r="K52" s="278">
        <f>(J52+J53+J54)/2</f>
        <v>100</v>
      </c>
      <c r="L52" s="281">
        <f>(K52+K55)/2</f>
        <v>100</v>
      </c>
      <c r="M52" s="321"/>
      <c r="N52" s="316"/>
    </row>
    <row r="53" spans="1:14" ht="81.75" customHeight="1" x14ac:dyDescent="0.25">
      <c r="A53" s="305"/>
      <c r="B53" s="20"/>
      <c r="C53" s="305"/>
      <c r="D53" s="306"/>
      <c r="E53" s="55" t="s">
        <v>18</v>
      </c>
      <c r="F53" s="56" t="s">
        <v>22</v>
      </c>
      <c r="G53" s="57" t="s">
        <v>20</v>
      </c>
      <c r="H53" s="58">
        <v>90</v>
      </c>
      <c r="I53" s="59">
        <v>100</v>
      </c>
      <c r="J53" s="12">
        <f t="shared" si="1"/>
        <v>100</v>
      </c>
      <c r="K53" s="279"/>
      <c r="L53" s="282"/>
      <c r="M53" s="321"/>
      <c r="N53" s="317"/>
    </row>
    <row r="54" spans="1:14" ht="81.75" customHeight="1" x14ac:dyDescent="0.25">
      <c r="A54" s="305"/>
      <c r="B54" s="20"/>
      <c r="C54" s="305"/>
      <c r="D54" s="306"/>
      <c r="E54" s="55" t="s">
        <v>18</v>
      </c>
      <c r="F54" s="56" t="s">
        <v>46</v>
      </c>
      <c r="G54" s="57" t="s">
        <v>20</v>
      </c>
      <c r="H54" s="58">
        <v>0</v>
      </c>
      <c r="I54" s="59">
        <v>0</v>
      </c>
      <c r="J54" s="12">
        <v>0</v>
      </c>
      <c r="K54" s="280"/>
      <c r="L54" s="282"/>
      <c r="M54" s="321"/>
      <c r="N54" s="317"/>
    </row>
    <row r="55" spans="1:14" ht="31.5" customHeight="1" x14ac:dyDescent="0.25">
      <c r="A55" s="305"/>
      <c r="B55" s="21"/>
      <c r="C55" s="305"/>
      <c r="D55" s="306"/>
      <c r="E55" s="55" t="s">
        <v>24</v>
      </c>
      <c r="F55" s="60" t="s">
        <v>25</v>
      </c>
      <c r="G55" s="57" t="s">
        <v>26</v>
      </c>
      <c r="H55" s="62">
        <v>0.44444444444444442</v>
      </c>
      <c r="I55" s="62">
        <v>0.44444444444444442</v>
      </c>
      <c r="J55" s="16">
        <f t="shared" si="1"/>
        <v>100</v>
      </c>
      <c r="K55" s="17">
        <f>J55</f>
        <v>100</v>
      </c>
      <c r="L55" s="283"/>
      <c r="M55" s="321"/>
      <c r="N55" s="318"/>
    </row>
    <row r="56" spans="1:14" ht="81.75" customHeight="1" x14ac:dyDescent="0.25">
      <c r="A56" s="305"/>
      <c r="B56" s="7" t="s">
        <v>49</v>
      </c>
      <c r="C56" s="305" t="s">
        <v>50</v>
      </c>
      <c r="D56" s="306" t="s">
        <v>17</v>
      </c>
      <c r="E56" s="55" t="s">
        <v>18</v>
      </c>
      <c r="F56" s="56" t="s">
        <v>19</v>
      </c>
      <c r="G56" s="57" t="s">
        <v>20</v>
      </c>
      <c r="H56" s="58">
        <v>100</v>
      </c>
      <c r="I56" s="59">
        <v>100</v>
      </c>
      <c r="J56" s="12">
        <f t="shared" si="1"/>
        <v>100</v>
      </c>
      <c r="K56" s="278">
        <f>(J56+J57+J58)/3</f>
        <v>95.983190434529021</v>
      </c>
      <c r="L56" s="281">
        <f>(K56+K59)/2</f>
        <v>96.714782142698624</v>
      </c>
      <c r="M56" s="321"/>
      <c r="N56" s="316"/>
    </row>
    <row r="57" spans="1:14" ht="81.75" customHeight="1" x14ac:dyDescent="0.25">
      <c r="A57" s="305"/>
      <c r="B57" s="20"/>
      <c r="C57" s="305"/>
      <c r="D57" s="306"/>
      <c r="E57" s="55" t="s">
        <v>18</v>
      </c>
      <c r="F57" s="56" t="s">
        <v>22</v>
      </c>
      <c r="G57" s="57" t="s">
        <v>20</v>
      </c>
      <c r="H57" s="58">
        <v>95.012468827930178</v>
      </c>
      <c r="I57" s="59">
        <v>94.12</v>
      </c>
      <c r="J57" s="12">
        <f t="shared" si="1"/>
        <v>99.060682414698164</v>
      </c>
      <c r="K57" s="279"/>
      <c r="L57" s="282"/>
      <c r="M57" s="321"/>
      <c r="N57" s="317"/>
    </row>
    <row r="58" spans="1:14" ht="81.75" customHeight="1" x14ac:dyDescent="0.25">
      <c r="A58" s="305"/>
      <c r="B58" s="20"/>
      <c r="C58" s="305"/>
      <c r="D58" s="306"/>
      <c r="E58" s="55" t="s">
        <v>18</v>
      </c>
      <c r="F58" s="56" t="s">
        <v>46</v>
      </c>
      <c r="G58" s="57" t="s">
        <v>20</v>
      </c>
      <c r="H58" s="58">
        <v>100</v>
      </c>
      <c r="I58" s="59">
        <v>88.888888888888886</v>
      </c>
      <c r="J58" s="12">
        <f t="shared" si="1"/>
        <v>88.888888888888886</v>
      </c>
      <c r="K58" s="280"/>
      <c r="L58" s="282"/>
      <c r="M58" s="321"/>
      <c r="N58" s="317"/>
    </row>
    <row r="59" spans="1:14" ht="31.5" x14ac:dyDescent="0.25">
      <c r="A59" s="305"/>
      <c r="B59" s="21"/>
      <c r="C59" s="305"/>
      <c r="D59" s="306"/>
      <c r="E59" s="55" t="s">
        <v>24</v>
      </c>
      <c r="F59" s="60" t="s">
        <v>25</v>
      </c>
      <c r="G59" s="57" t="s">
        <v>26</v>
      </c>
      <c r="H59" s="53">
        <v>217.55555555555554</v>
      </c>
      <c r="I59" s="53">
        <v>212</v>
      </c>
      <c r="J59" s="16">
        <f t="shared" si="1"/>
        <v>97.446373850868241</v>
      </c>
      <c r="K59" s="17">
        <f>J59</f>
        <v>97.446373850868241</v>
      </c>
      <c r="L59" s="283"/>
      <c r="M59" s="321"/>
      <c r="N59" s="318"/>
    </row>
    <row r="60" spans="1:14" ht="81.75" hidden="1" customHeight="1" x14ac:dyDescent="0.25">
      <c r="A60" s="305"/>
      <c r="B60" s="7" t="s">
        <v>51</v>
      </c>
      <c r="C60" s="305" t="s">
        <v>52</v>
      </c>
      <c r="D60" s="306" t="s">
        <v>17</v>
      </c>
      <c r="E60" s="55" t="s">
        <v>18</v>
      </c>
      <c r="F60" s="56" t="s">
        <v>19</v>
      </c>
      <c r="G60" s="57" t="s">
        <v>20</v>
      </c>
      <c r="H60" s="58">
        <v>0</v>
      </c>
      <c r="I60" s="59">
        <v>0</v>
      </c>
      <c r="J60" s="59">
        <v>0</v>
      </c>
      <c r="K60" s="311">
        <v>0</v>
      </c>
      <c r="L60" s="312">
        <v>0</v>
      </c>
      <c r="M60" s="321"/>
      <c r="N60" s="61"/>
    </row>
    <row r="61" spans="1:14" ht="81.75" hidden="1" customHeight="1" x14ac:dyDescent="0.25">
      <c r="A61" s="305"/>
      <c r="B61" s="20"/>
      <c r="C61" s="305"/>
      <c r="D61" s="306"/>
      <c r="E61" s="55" t="s">
        <v>18</v>
      </c>
      <c r="F61" s="56" t="s">
        <v>22</v>
      </c>
      <c r="G61" s="57" t="s">
        <v>20</v>
      </c>
      <c r="H61" s="58">
        <v>0</v>
      </c>
      <c r="I61" s="59">
        <v>0</v>
      </c>
      <c r="J61" s="59">
        <v>0</v>
      </c>
      <c r="K61" s="311"/>
      <c r="L61" s="312"/>
      <c r="M61" s="321"/>
      <c r="N61" s="61"/>
    </row>
    <row r="62" spans="1:14" ht="81.75" hidden="1" customHeight="1" x14ac:dyDescent="0.25">
      <c r="A62" s="305"/>
      <c r="B62" s="20"/>
      <c r="C62" s="305"/>
      <c r="D62" s="306"/>
      <c r="E62" s="55" t="s">
        <v>18</v>
      </c>
      <c r="F62" s="56" t="s">
        <v>46</v>
      </c>
      <c r="G62" s="57" t="s">
        <v>20</v>
      </c>
      <c r="H62" s="58">
        <v>0</v>
      </c>
      <c r="I62" s="59">
        <v>0</v>
      </c>
      <c r="J62" s="59">
        <v>0</v>
      </c>
      <c r="K62" s="311"/>
      <c r="L62" s="312"/>
      <c r="M62" s="321"/>
      <c r="N62" s="61"/>
    </row>
    <row r="63" spans="1:14" ht="31.5" hidden="1" customHeight="1" x14ac:dyDescent="0.25">
      <c r="A63" s="305"/>
      <c r="B63" s="21"/>
      <c r="C63" s="305"/>
      <c r="D63" s="306"/>
      <c r="E63" s="55" t="s">
        <v>24</v>
      </c>
      <c r="F63" s="60" t="s">
        <v>25</v>
      </c>
      <c r="G63" s="57" t="s">
        <v>26</v>
      </c>
      <c r="H63" s="61">
        <v>0</v>
      </c>
      <c r="I63" s="62">
        <v>0</v>
      </c>
      <c r="J63" s="59">
        <v>0</v>
      </c>
      <c r="K63" s="59">
        <v>0</v>
      </c>
      <c r="L63" s="312"/>
      <c r="M63" s="321"/>
      <c r="N63" s="61"/>
    </row>
    <row r="64" spans="1:14" ht="81.75" hidden="1" customHeight="1" x14ac:dyDescent="0.25">
      <c r="A64" s="305"/>
      <c r="B64" s="7">
        <v>0</v>
      </c>
      <c r="C64" s="305" t="s">
        <v>53</v>
      </c>
      <c r="D64" s="306" t="s">
        <v>17</v>
      </c>
      <c r="E64" s="55" t="s">
        <v>18</v>
      </c>
      <c r="F64" s="56" t="s">
        <v>19</v>
      </c>
      <c r="G64" s="57" t="s">
        <v>20</v>
      </c>
      <c r="H64" s="58">
        <v>0</v>
      </c>
      <c r="I64" s="59">
        <v>0</v>
      </c>
      <c r="J64" s="59">
        <v>0</v>
      </c>
      <c r="K64" s="311">
        <v>0</v>
      </c>
      <c r="L64" s="312">
        <v>0</v>
      </c>
      <c r="M64" s="321"/>
      <c r="N64" s="61"/>
    </row>
    <row r="65" spans="1:14" ht="81.75" hidden="1" customHeight="1" x14ac:dyDescent="0.25">
      <c r="A65" s="305"/>
      <c r="B65" s="20"/>
      <c r="C65" s="305"/>
      <c r="D65" s="306"/>
      <c r="E65" s="55" t="s">
        <v>18</v>
      </c>
      <c r="F65" s="56" t="s">
        <v>22</v>
      </c>
      <c r="G65" s="57" t="s">
        <v>20</v>
      </c>
      <c r="H65" s="58">
        <v>0</v>
      </c>
      <c r="I65" s="59">
        <v>0</v>
      </c>
      <c r="J65" s="59">
        <v>0</v>
      </c>
      <c r="K65" s="311"/>
      <c r="L65" s="312"/>
      <c r="M65" s="321"/>
      <c r="N65" s="61"/>
    </row>
    <row r="66" spans="1:14" ht="81.75" hidden="1" customHeight="1" x14ac:dyDescent="0.25">
      <c r="A66" s="305"/>
      <c r="B66" s="20"/>
      <c r="C66" s="305"/>
      <c r="D66" s="306"/>
      <c r="E66" s="55" t="s">
        <v>18</v>
      </c>
      <c r="F66" s="56" t="s">
        <v>46</v>
      </c>
      <c r="G66" s="57" t="s">
        <v>20</v>
      </c>
      <c r="H66" s="58">
        <v>0</v>
      </c>
      <c r="I66" s="59">
        <v>0</v>
      </c>
      <c r="J66" s="59">
        <v>0</v>
      </c>
      <c r="K66" s="311"/>
      <c r="L66" s="312"/>
      <c r="M66" s="321"/>
      <c r="N66" s="61"/>
    </row>
    <row r="67" spans="1:14" ht="31.5" hidden="1" customHeight="1" x14ac:dyDescent="0.25">
      <c r="A67" s="305"/>
      <c r="B67" s="21"/>
      <c r="C67" s="305"/>
      <c r="D67" s="306"/>
      <c r="E67" s="55" t="s">
        <v>24</v>
      </c>
      <c r="F67" s="60" t="s">
        <v>25</v>
      </c>
      <c r="G67" s="57" t="s">
        <v>26</v>
      </c>
      <c r="H67" s="61">
        <v>0</v>
      </c>
      <c r="I67" s="62">
        <v>0</v>
      </c>
      <c r="J67" s="59">
        <v>0</v>
      </c>
      <c r="K67" s="59">
        <v>0</v>
      </c>
      <c r="L67" s="312"/>
      <c r="M67" s="321"/>
      <c r="N67" s="61"/>
    </row>
    <row r="68" spans="1:14" ht="81.75" hidden="1" customHeight="1" x14ac:dyDescent="0.25">
      <c r="A68" s="305"/>
      <c r="B68" s="7">
        <v>0</v>
      </c>
      <c r="C68" s="305" t="s">
        <v>54</v>
      </c>
      <c r="D68" s="306" t="s">
        <v>17</v>
      </c>
      <c r="E68" s="55" t="s">
        <v>18</v>
      </c>
      <c r="F68" s="56" t="s">
        <v>19</v>
      </c>
      <c r="G68" s="57" t="s">
        <v>20</v>
      </c>
      <c r="H68" s="58">
        <v>0</v>
      </c>
      <c r="I68" s="59">
        <v>0</v>
      </c>
      <c r="J68" s="59">
        <v>0</v>
      </c>
      <c r="K68" s="311">
        <v>0</v>
      </c>
      <c r="L68" s="312">
        <v>0</v>
      </c>
      <c r="M68" s="321"/>
      <c r="N68" s="61"/>
    </row>
    <row r="69" spans="1:14" ht="81.75" hidden="1" customHeight="1" x14ac:dyDescent="0.25">
      <c r="A69" s="305"/>
      <c r="B69" s="20"/>
      <c r="C69" s="305"/>
      <c r="D69" s="306"/>
      <c r="E69" s="55" t="s">
        <v>18</v>
      </c>
      <c r="F69" s="56" t="s">
        <v>22</v>
      </c>
      <c r="G69" s="57" t="s">
        <v>20</v>
      </c>
      <c r="H69" s="58">
        <v>0</v>
      </c>
      <c r="I69" s="59">
        <v>0</v>
      </c>
      <c r="J69" s="59">
        <v>0</v>
      </c>
      <c r="K69" s="311"/>
      <c r="L69" s="312"/>
      <c r="M69" s="321"/>
      <c r="N69" s="61"/>
    </row>
    <row r="70" spans="1:14" ht="81.75" hidden="1" customHeight="1" x14ac:dyDescent="0.25">
      <c r="A70" s="305"/>
      <c r="B70" s="20"/>
      <c r="C70" s="305"/>
      <c r="D70" s="306"/>
      <c r="E70" s="55" t="s">
        <v>18</v>
      </c>
      <c r="F70" s="56" t="s">
        <v>46</v>
      </c>
      <c r="G70" s="57" t="s">
        <v>20</v>
      </c>
      <c r="H70" s="58">
        <v>0</v>
      </c>
      <c r="I70" s="59">
        <v>0</v>
      </c>
      <c r="J70" s="59">
        <v>0</v>
      </c>
      <c r="K70" s="311"/>
      <c r="L70" s="312"/>
      <c r="M70" s="321"/>
      <c r="N70" s="61"/>
    </row>
    <row r="71" spans="1:14" ht="31.5" hidden="1" customHeight="1" x14ac:dyDescent="0.25">
      <c r="A71" s="305"/>
      <c r="B71" s="21"/>
      <c r="C71" s="305"/>
      <c r="D71" s="306"/>
      <c r="E71" s="55" t="s">
        <v>24</v>
      </c>
      <c r="F71" s="60" t="s">
        <v>25</v>
      </c>
      <c r="G71" s="57" t="s">
        <v>26</v>
      </c>
      <c r="H71" s="61">
        <v>0</v>
      </c>
      <c r="I71" s="62">
        <v>0</v>
      </c>
      <c r="J71" s="59">
        <v>0</v>
      </c>
      <c r="K71" s="59">
        <v>0</v>
      </c>
      <c r="L71" s="312"/>
      <c r="M71" s="321"/>
      <c r="N71" s="61"/>
    </row>
    <row r="72" spans="1:14" ht="81.75" hidden="1" customHeight="1" x14ac:dyDescent="0.25">
      <c r="A72" s="305"/>
      <c r="B72" s="7">
        <v>0</v>
      </c>
      <c r="C72" s="305" t="s">
        <v>55</v>
      </c>
      <c r="D72" s="306" t="s">
        <v>17</v>
      </c>
      <c r="E72" s="55" t="s">
        <v>18</v>
      </c>
      <c r="F72" s="56" t="s">
        <v>19</v>
      </c>
      <c r="G72" s="57" t="s">
        <v>20</v>
      </c>
      <c r="H72" s="58">
        <v>0</v>
      </c>
      <c r="I72" s="59">
        <v>0</v>
      </c>
      <c r="J72" s="59">
        <v>0</v>
      </c>
      <c r="K72" s="311">
        <v>0</v>
      </c>
      <c r="L72" s="312">
        <v>0</v>
      </c>
      <c r="M72" s="321"/>
      <c r="N72" s="61"/>
    </row>
    <row r="73" spans="1:14" ht="81.75" hidden="1" customHeight="1" x14ac:dyDescent="0.25">
      <c r="A73" s="305"/>
      <c r="B73" s="20"/>
      <c r="C73" s="305"/>
      <c r="D73" s="306"/>
      <c r="E73" s="55" t="s">
        <v>18</v>
      </c>
      <c r="F73" s="56" t="s">
        <v>22</v>
      </c>
      <c r="G73" s="57" t="s">
        <v>20</v>
      </c>
      <c r="H73" s="58">
        <v>0</v>
      </c>
      <c r="I73" s="59">
        <v>0</v>
      </c>
      <c r="J73" s="59">
        <v>0</v>
      </c>
      <c r="K73" s="311"/>
      <c r="L73" s="312"/>
      <c r="M73" s="321"/>
      <c r="N73" s="61"/>
    </row>
    <row r="74" spans="1:14" ht="81.75" hidden="1" customHeight="1" x14ac:dyDescent="0.25">
      <c r="A74" s="305"/>
      <c r="B74" s="20"/>
      <c r="C74" s="305"/>
      <c r="D74" s="306"/>
      <c r="E74" s="55" t="s">
        <v>18</v>
      </c>
      <c r="F74" s="56" t="s">
        <v>46</v>
      </c>
      <c r="G74" s="57" t="s">
        <v>20</v>
      </c>
      <c r="H74" s="58">
        <v>0</v>
      </c>
      <c r="I74" s="59">
        <v>0</v>
      </c>
      <c r="J74" s="59">
        <v>0</v>
      </c>
      <c r="K74" s="311"/>
      <c r="L74" s="312"/>
      <c r="M74" s="321"/>
      <c r="N74" s="61"/>
    </row>
    <row r="75" spans="1:14" ht="31.5" hidden="1" customHeight="1" x14ac:dyDescent="0.25">
      <c r="A75" s="305"/>
      <c r="B75" s="21"/>
      <c r="C75" s="305"/>
      <c r="D75" s="306"/>
      <c r="E75" s="55" t="s">
        <v>24</v>
      </c>
      <c r="F75" s="60" t="s">
        <v>25</v>
      </c>
      <c r="G75" s="57" t="s">
        <v>26</v>
      </c>
      <c r="H75" s="61">
        <v>0</v>
      </c>
      <c r="I75" s="62">
        <v>0</v>
      </c>
      <c r="J75" s="59">
        <v>0</v>
      </c>
      <c r="K75" s="59">
        <v>0</v>
      </c>
      <c r="L75" s="312"/>
      <c r="M75" s="321"/>
      <c r="N75" s="61"/>
    </row>
    <row r="76" spans="1:14" ht="81.75" hidden="1" customHeight="1" x14ac:dyDescent="0.25">
      <c r="A76" s="305"/>
      <c r="B76" s="7" t="s">
        <v>56</v>
      </c>
      <c r="C76" s="305" t="s">
        <v>57</v>
      </c>
      <c r="D76" s="306" t="s">
        <v>17</v>
      </c>
      <c r="E76" s="55" t="s">
        <v>18</v>
      </c>
      <c r="F76" s="56" t="s">
        <v>19</v>
      </c>
      <c r="G76" s="57" t="s">
        <v>20</v>
      </c>
      <c r="H76" s="58">
        <v>0</v>
      </c>
      <c r="I76" s="59">
        <v>0</v>
      </c>
      <c r="J76" s="59">
        <v>0</v>
      </c>
      <c r="K76" s="311">
        <v>0</v>
      </c>
      <c r="L76" s="312">
        <v>0</v>
      </c>
      <c r="M76" s="321"/>
      <c r="N76" s="316"/>
    </row>
    <row r="77" spans="1:14" ht="81.75" hidden="1" customHeight="1" x14ac:dyDescent="0.25">
      <c r="A77" s="305"/>
      <c r="B77" s="20"/>
      <c r="C77" s="305"/>
      <c r="D77" s="306"/>
      <c r="E77" s="55" t="s">
        <v>18</v>
      </c>
      <c r="F77" s="56" t="s">
        <v>22</v>
      </c>
      <c r="G77" s="57" t="s">
        <v>20</v>
      </c>
      <c r="H77" s="58">
        <v>0</v>
      </c>
      <c r="I77" s="59">
        <v>0</v>
      </c>
      <c r="J77" s="59">
        <v>0</v>
      </c>
      <c r="K77" s="311"/>
      <c r="L77" s="312"/>
      <c r="M77" s="321"/>
      <c r="N77" s="317"/>
    </row>
    <row r="78" spans="1:14" ht="81.75" hidden="1" customHeight="1" x14ac:dyDescent="0.25">
      <c r="A78" s="305"/>
      <c r="B78" s="20"/>
      <c r="C78" s="305"/>
      <c r="D78" s="306"/>
      <c r="E78" s="55" t="s">
        <v>18</v>
      </c>
      <c r="F78" s="56" t="s">
        <v>46</v>
      </c>
      <c r="G78" s="57" t="s">
        <v>20</v>
      </c>
      <c r="H78" s="58">
        <v>0</v>
      </c>
      <c r="I78" s="59">
        <v>0</v>
      </c>
      <c r="J78" s="59">
        <v>0</v>
      </c>
      <c r="K78" s="311"/>
      <c r="L78" s="312"/>
      <c r="M78" s="321"/>
      <c r="N78" s="317"/>
    </row>
    <row r="79" spans="1:14" ht="31.5" hidden="1" customHeight="1" x14ac:dyDescent="0.25">
      <c r="A79" s="305"/>
      <c r="B79" s="21"/>
      <c r="C79" s="305"/>
      <c r="D79" s="306"/>
      <c r="E79" s="55" t="s">
        <v>24</v>
      </c>
      <c r="F79" s="60" t="s">
        <v>25</v>
      </c>
      <c r="G79" s="57" t="s">
        <v>26</v>
      </c>
      <c r="H79" s="61">
        <v>0</v>
      </c>
      <c r="I79" s="62">
        <v>0</v>
      </c>
      <c r="J79" s="59">
        <v>0</v>
      </c>
      <c r="K79" s="59">
        <v>0</v>
      </c>
      <c r="L79" s="312"/>
      <c r="M79" s="321"/>
      <c r="N79" s="318"/>
    </row>
    <row r="80" spans="1:14" ht="81.75" hidden="1" customHeight="1" x14ac:dyDescent="0.25">
      <c r="A80" s="305"/>
      <c r="B80" s="7" t="s">
        <v>58</v>
      </c>
      <c r="C80" s="305" t="s">
        <v>59</v>
      </c>
      <c r="D80" s="306" t="s">
        <v>17</v>
      </c>
      <c r="E80" s="55" t="s">
        <v>18</v>
      </c>
      <c r="F80" s="56" t="s">
        <v>19</v>
      </c>
      <c r="G80" s="57" t="s">
        <v>20</v>
      </c>
      <c r="H80" s="58">
        <v>0</v>
      </c>
      <c r="I80" s="59">
        <v>0</v>
      </c>
      <c r="J80" s="59">
        <v>0</v>
      </c>
      <c r="K80" s="311">
        <v>0</v>
      </c>
      <c r="L80" s="312">
        <v>0</v>
      </c>
      <c r="M80" s="321"/>
      <c r="N80" s="61"/>
    </row>
    <row r="81" spans="1:14" ht="81.75" hidden="1" customHeight="1" x14ac:dyDescent="0.25">
      <c r="A81" s="305"/>
      <c r="B81" s="20"/>
      <c r="C81" s="305"/>
      <c r="D81" s="306"/>
      <c r="E81" s="55" t="s">
        <v>18</v>
      </c>
      <c r="F81" s="56" t="s">
        <v>22</v>
      </c>
      <c r="G81" s="57" t="s">
        <v>20</v>
      </c>
      <c r="H81" s="58">
        <v>0</v>
      </c>
      <c r="I81" s="59">
        <v>0</v>
      </c>
      <c r="J81" s="59">
        <v>0</v>
      </c>
      <c r="K81" s="311"/>
      <c r="L81" s="312"/>
      <c r="M81" s="321"/>
      <c r="N81" s="61"/>
    </row>
    <row r="82" spans="1:14" ht="81.75" hidden="1" customHeight="1" x14ac:dyDescent="0.25">
      <c r="A82" s="305"/>
      <c r="B82" s="20"/>
      <c r="C82" s="305"/>
      <c r="D82" s="306"/>
      <c r="E82" s="55" t="s">
        <v>18</v>
      </c>
      <c r="F82" s="56" t="s">
        <v>46</v>
      </c>
      <c r="G82" s="57" t="s">
        <v>20</v>
      </c>
      <c r="H82" s="58">
        <v>0</v>
      </c>
      <c r="I82" s="59">
        <v>0</v>
      </c>
      <c r="J82" s="59">
        <v>0</v>
      </c>
      <c r="K82" s="311"/>
      <c r="L82" s="312"/>
      <c r="M82" s="321"/>
      <c r="N82" s="61"/>
    </row>
    <row r="83" spans="1:14" ht="31.5" hidden="1" customHeight="1" x14ac:dyDescent="0.25">
      <c r="A83" s="305"/>
      <c r="B83" s="21"/>
      <c r="C83" s="305"/>
      <c r="D83" s="306"/>
      <c r="E83" s="55" t="s">
        <v>24</v>
      </c>
      <c r="F83" s="60" t="s">
        <v>25</v>
      </c>
      <c r="G83" s="57" t="s">
        <v>26</v>
      </c>
      <c r="H83" s="61">
        <v>0</v>
      </c>
      <c r="I83" s="62">
        <v>0</v>
      </c>
      <c r="J83" s="59">
        <v>0</v>
      </c>
      <c r="K83" s="59">
        <v>0</v>
      </c>
      <c r="L83" s="312"/>
      <c r="M83" s="321"/>
      <c r="N83" s="61"/>
    </row>
    <row r="84" spans="1:14" ht="81.75" hidden="1" customHeight="1" x14ac:dyDescent="0.25">
      <c r="A84" s="305"/>
      <c r="B84" s="7">
        <v>0</v>
      </c>
      <c r="C84" s="305" t="s">
        <v>60</v>
      </c>
      <c r="D84" s="306" t="s">
        <v>17</v>
      </c>
      <c r="E84" s="55" t="s">
        <v>18</v>
      </c>
      <c r="F84" s="56" t="s">
        <v>19</v>
      </c>
      <c r="G84" s="57" t="s">
        <v>20</v>
      </c>
      <c r="H84" s="58">
        <v>0</v>
      </c>
      <c r="I84" s="59">
        <v>0</v>
      </c>
      <c r="J84" s="59">
        <v>0</v>
      </c>
      <c r="K84" s="311">
        <v>0</v>
      </c>
      <c r="L84" s="312">
        <v>0</v>
      </c>
      <c r="M84" s="321"/>
      <c r="N84" s="61"/>
    </row>
    <row r="85" spans="1:14" ht="81.75" hidden="1" customHeight="1" x14ac:dyDescent="0.25">
      <c r="A85" s="305"/>
      <c r="B85" s="20"/>
      <c r="C85" s="305"/>
      <c r="D85" s="306"/>
      <c r="E85" s="55" t="s">
        <v>18</v>
      </c>
      <c r="F85" s="56" t="s">
        <v>22</v>
      </c>
      <c r="G85" s="57" t="s">
        <v>20</v>
      </c>
      <c r="H85" s="58">
        <v>0</v>
      </c>
      <c r="I85" s="59">
        <v>0</v>
      </c>
      <c r="J85" s="59">
        <v>0</v>
      </c>
      <c r="K85" s="311"/>
      <c r="L85" s="312"/>
      <c r="M85" s="321"/>
      <c r="N85" s="61"/>
    </row>
    <row r="86" spans="1:14" ht="81.75" hidden="1" customHeight="1" x14ac:dyDescent="0.25">
      <c r="A86" s="305"/>
      <c r="B86" s="20"/>
      <c r="C86" s="305"/>
      <c r="D86" s="306"/>
      <c r="E86" s="55" t="s">
        <v>18</v>
      </c>
      <c r="F86" s="56" t="s">
        <v>46</v>
      </c>
      <c r="G86" s="57" t="s">
        <v>20</v>
      </c>
      <c r="H86" s="58">
        <v>0</v>
      </c>
      <c r="I86" s="59">
        <v>0</v>
      </c>
      <c r="J86" s="59">
        <v>0</v>
      </c>
      <c r="K86" s="311"/>
      <c r="L86" s="312"/>
      <c r="M86" s="321"/>
      <c r="N86" s="61"/>
    </row>
    <row r="87" spans="1:14" ht="31.5" hidden="1" customHeight="1" x14ac:dyDescent="0.25">
      <c r="A87" s="305"/>
      <c r="B87" s="21"/>
      <c r="C87" s="305"/>
      <c r="D87" s="306"/>
      <c r="E87" s="55" t="s">
        <v>24</v>
      </c>
      <c r="F87" s="60" t="s">
        <v>25</v>
      </c>
      <c r="G87" s="57" t="s">
        <v>26</v>
      </c>
      <c r="H87" s="61">
        <v>0</v>
      </c>
      <c r="I87" s="62">
        <v>0</v>
      </c>
      <c r="J87" s="59">
        <v>0</v>
      </c>
      <c r="K87" s="59">
        <v>0</v>
      </c>
      <c r="L87" s="312"/>
      <c r="M87" s="321"/>
      <c r="N87" s="61"/>
    </row>
    <row r="88" spans="1:14" ht="81.75" hidden="1" customHeight="1" x14ac:dyDescent="0.25">
      <c r="A88" s="305"/>
      <c r="B88" s="7" t="s">
        <v>61</v>
      </c>
      <c r="C88" s="305" t="s">
        <v>62</v>
      </c>
      <c r="D88" s="306" t="s">
        <v>17</v>
      </c>
      <c r="E88" s="55" t="s">
        <v>18</v>
      </c>
      <c r="F88" s="56" t="s">
        <v>19</v>
      </c>
      <c r="G88" s="57" t="s">
        <v>20</v>
      </c>
      <c r="H88" s="58">
        <v>0</v>
      </c>
      <c r="I88" s="59">
        <v>0</v>
      </c>
      <c r="J88" s="59">
        <v>0</v>
      </c>
      <c r="K88" s="311">
        <v>0</v>
      </c>
      <c r="L88" s="312">
        <v>0</v>
      </c>
      <c r="M88" s="321"/>
      <c r="N88" s="316"/>
    </row>
    <row r="89" spans="1:14" ht="81.75" hidden="1" customHeight="1" x14ac:dyDescent="0.25">
      <c r="A89" s="305"/>
      <c r="B89" s="20"/>
      <c r="C89" s="305"/>
      <c r="D89" s="306"/>
      <c r="E89" s="55" t="s">
        <v>18</v>
      </c>
      <c r="F89" s="56" t="s">
        <v>22</v>
      </c>
      <c r="G89" s="57" t="s">
        <v>20</v>
      </c>
      <c r="H89" s="58">
        <v>0</v>
      </c>
      <c r="I89" s="59">
        <v>0</v>
      </c>
      <c r="J89" s="59">
        <v>0</v>
      </c>
      <c r="K89" s="311"/>
      <c r="L89" s="312"/>
      <c r="M89" s="321"/>
      <c r="N89" s="317"/>
    </row>
    <row r="90" spans="1:14" ht="81.75" hidden="1" customHeight="1" x14ac:dyDescent="0.25">
      <c r="A90" s="305"/>
      <c r="B90" s="20"/>
      <c r="C90" s="305"/>
      <c r="D90" s="306"/>
      <c r="E90" s="55" t="s">
        <v>18</v>
      </c>
      <c r="F90" s="56" t="s">
        <v>46</v>
      </c>
      <c r="G90" s="57" t="s">
        <v>20</v>
      </c>
      <c r="H90" s="58">
        <v>0</v>
      </c>
      <c r="I90" s="59">
        <v>0</v>
      </c>
      <c r="J90" s="59">
        <v>0</v>
      </c>
      <c r="K90" s="311"/>
      <c r="L90" s="312"/>
      <c r="M90" s="321"/>
      <c r="N90" s="317"/>
    </row>
    <row r="91" spans="1:14" ht="31.5" hidden="1" customHeight="1" x14ac:dyDescent="0.25">
      <c r="A91" s="305"/>
      <c r="B91" s="21"/>
      <c r="C91" s="305"/>
      <c r="D91" s="306"/>
      <c r="E91" s="55" t="s">
        <v>24</v>
      </c>
      <c r="F91" s="60" t="s">
        <v>25</v>
      </c>
      <c r="G91" s="57" t="s">
        <v>26</v>
      </c>
      <c r="H91" s="61">
        <v>0</v>
      </c>
      <c r="I91" s="62">
        <v>0</v>
      </c>
      <c r="J91" s="59">
        <v>0</v>
      </c>
      <c r="K91" s="59">
        <v>0</v>
      </c>
      <c r="L91" s="312"/>
      <c r="M91" s="321"/>
      <c r="N91" s="318"/>
    </row>
    <row r="92" spans="1:14" ht="81.75" customHeight="1" x14ac:dyDescent="0.25">
      <c r="A92" s="305"/>
      <c r="B92" s="7" t="s">
        <v>63</v>
      </c>
      <c r="C92" s="305" t="s">
        <v>64</v>
      </c>
      <c r="D92" s="306" t="s">
        <v>17</v>
      </c>
      <c r="E92" s="55" t="s">
        <v>18</v>
      </c>
      <c r="F92" s="56" t="s">
        <v>19</v>
      </c>
      <c r="G92" s="57" t="s">
        <v>20</v>
      </c>
      <c r="H92" s="58">
        <v>100</v>
      </c>
      <c r="I92" s="59">
        <v>100</v>
      </c>
      <c r="J92" s="12">
        <f>IF(I92/H92*100&gt;100,100,I92/H92*100)</f>
        <v>100</v>
      </c>
      <c r="K92" s="278">
        <f>(J92+J93+J94)/3</f>
        <v>94.444444444444457</v>
      </c>
      <c r="L92" s="281">
        <f>(K92+K95)/2</f>
        <v>97.222222222222229</v>
      </c>
      <c r="M92" s="321"/>
      <c r="N92" s="316"/>
    </row>
    <row r="93" spans="1:14" ht="81.75" customHeight="1" x14ac:dyDescent="0.25">
      <c r="A93" s="305"/>
      <c r="B93" s="20"/>
      <c r="C93" s="305"/>
      <c r="D93" s="306"/>
      <c r="E93" s="55" t="s">
        <v>18</v>
      </c>
      <c r="F93" s="56" t="s">
        <v>22</v>
      </c>
      <c r="G93" s="57" t="s">
        <v>20</v>
      </c>
      <c r="H93" s="58">
        <v>89.024390243902445</v>
      </c>
      <c r="I93" s="59">
        <v>96.1</v>
      </c>
      <c r="J93" s="12">
        <f>IF(I93/H93*100&gt;100,100,I93/H93*100)</f>
        <v>100</v>
      </c>
      <c r="K93" s="279"/>
      <c r="L93" s="282"/>
      <c r="M93" s="321"/>
      <c r="N93" s="317"/>
    </row>
    <row r="94" spans="1:14" ht="81.75" customHeight="1" x14ac:dyDescent="0.25">
      <c r="A94" s="305"/>
      <c r="B94" s="20"/>
      <c r="C94" s="305"/>
      <c r="D94" s="306"/>
      <c r="E94" s="55" t="s">
        <v>18</v>
      </c>
      <c r="F94" s="56" t="s">
        <v>46</v>
      </c>
      <c r="G94" s="57" t="s">
        <v>20</v>
      </c>
      <c r="H94" s="58">
        <v>100</v>
      </c>
      <c r="I94" s="59">
        <v>83.333333333333343</v>
      </c>
      <c r="J94" s="12">
        <f>IF(I94/H94*100&gt;100,100,I94/H94*100)</f>
        <v>83.333333333333343</v>
      </c>
      <c r="K94" s="280"/>
      <c r="L94" s="282"/>
      <c r="M94" s="321"/>
      <c r="N94" s="317"/>
    </row>
    <row r="95" spans="1:14" ht="31.5" x14ac:dyDescent="0.25">
      <c r="A95" s="305"/>
      <c r="B95" s="21"/>
      <c r="C95" s="305"/>
      <c r="D95" s="306"/>
      <c r="E95" s="55" t="s">
        <v>24</v>
      </c>
      <c r="F95" s="60" t="s">
        <v>25</v>
      </c>
      <c r="G95" s="57" t="s">
        <v>26</v>
      </c>
      <c r="H95" s="53">
        <v>21.222222222222221</v>
      </c>
      <c r="I95" s="53">
        <v>23.666666666666668</v>
      </c>
      <c r="J95" s="16">
        <f>IF(I95/H95*100&gt;100,100,I95/H95*100)</f>
        <v>100</v>
      </c>
      <c r="K95" s="17">
        <f>J95</f>
        <v>100</v>
      </c>
      <c r="L95" s="283"/>
      <c r="M95" s="321"/>
      <c r="N95" s="318"/>
    </row>
    <row r="96" spans="1:14" ht="81.75" hidden="1" customHeight="1" x14ac:dyDescent="0.25">
      <c r="A96" s="305"/>
      <c r="B96" s="7" t="s">
        <v>65</v>
      </c>
      <c r="C96" s="305" t="s">
        <v>66</v>
      </c>
      <c r="D96" s="306" t="s">
        <v>17</v>
      </c>
      <c r="E96" s="55" t="s">
        <v>18</v>
      </c>
      <c r="F96" s="56" t="s">
        <v>19</v>
      </c>
      <c r="G96" s="57" t="s">
        <v>20</v>
      </c>
      <c r="H96" s="58">
        <v>0</v>
      </c>
      <c r="I96" s="59">
        <v>0</v>
      </c>
      <c r="J96" s="59">
        <v>0</v>
      </c>
      <c r="K96" s="311">
        <v>0</v>
      </c>
      <c r="L96" s="312">
        <v>0</v>
      </c>
      <c r="M96" s="321"/>
      <c r="N96" s="316"/>
    </row>
    <row r="97" spans="1:15" ht="81.75" hidden="1" customHeight="1" x14ac:dyDescent="0.25">
      <c r="A97" s="305"/>
      <c r="B97" s="20"/>
      <c r="C97" s="305"/>
      <c r="D97" s="306"/>
      <c r="E97" s="55" t="s">
        <v>18</v>
      </c>
      <c r="F97" s="56" t="s">
        <v>22</v>
      </c>
      <c r="G97" s="57" t="s">
        <v>20</v>
      </c>
      <c r="H97" s="58">
        <v>0</v>
      </c>
      <c r="I97" s="59">
        <v>0</v>
      </c>
      <c r="J97" s="59">
        <v>0</v>
      </c>
      <c r="K97" s="311"/>
      <c r="L97" s="312"/>
      <c r="M97" s="321"/>
      <c r="N97" s="317"/>
    </row>
    <row r="98" spans="1:15" ht="81.75" hidden="1" customHeight="1" x14ac:dyDescent="0.25">
      <c r="A98" s="305"/>
      <c r="B98" s="20"/>
      <c r="C98" s="305"/>
      <c r="D98" s="306"/>
      <c r="E98" s="55" t="s">
        <v>18</v>
      </c>
      <c r="F98" s="56" t="s">
        <v>46</v>
      </c>
      <c r="G98" s="57" t="s">
        <v>20</v>
      </c>
      <c r="H98" s="58">
        <v>0</v>
      </c>
      <c r="I98" s="59">
        <v>0</v>
      </c>
      <c r="J98" s="59">
        <v>0</v>
      </c>
      <c r="K98" s="311"/>
      <c r="L98" s="312"/>
      <c r="M98" s="321"/>
      <c r="N98" s="317"/>
    </row>
    <row r="99" spans="1:15" ht="31.5" hidden="1" customHeight="1" x14ac:dyDescent="0.25">
      <c r="A99" s="305"/>
      <c r="B99" s="21"/>
      <c r="C99" s="305"/>
      <c r="D99" s="306"/>
      <c r="E99" s="55" t="s">
        <v>24</v>
      </c>
      <c r="F99" s="60" t="s">
        <v>25</v>
      </c>
      <c r="G99" s="57" t="s">
        <v>26</v>
      </c>
      <c r="H99" s="61">
        <v>0</v>
      </c>
      <c r="I99" s="62">
        <v>0</v>
      </c>
      <c r="J99" s="59">
        <v>0</v>
      </c>
      <c r="K99" s="59">
        <v>0</v>
      </c>
      <c r="L99" s="312"/>
      <c r="M99" s="321"/>
      <c r="N99" s="318"/>
    </row>
    <row r="100" spans="1:15" ht="81.75" hidden="1" customHeight="1" x14ac:dyDescent="0.25">
      <c r="A100" s="305"/>
      <c r="B100" s="7" t="s">
        <v>67</v>
      </c>
      <c r="C100" s="305" t="s">
        <v>68</v>
      </c>
      <c r="D100" s="306" t="s">
        <v>17</v>
      </c>
      <c r="E100" s="55" t="s">
        <v>18</v>
      </c>
      <c r="F100" s="56" t="s">
        <v>19</v>
      </c>
      <c r="G100" s="57" t="s">
        <v>20</v>
      </c>
      <c r="H100" s="58">
        <v>0</v>
      </c>
      <c r="I100" s="59">
        <v>0</v>
      </c>
      <c r="J100" s="59">
        <v>0</v>
      </c>
      <c r="K100" s="311">
        <v>0</v>
      </c>
      <c r="L100" s="312">
        <v>0</v>
      </c>
      <c r="M100" s="321"/>
      <c r="N100" s="316"/>
    </row>
    <row r="101" spans="1:15" ht="81.75" hidden="1" customHeight="1" x14ac:dyDescent="0.25">
      <c r="A101" s="305"/>
      <c r="B101" s="20"/>
      <c r="C101" s="305"/>
      <c r="D101" s="306"/>
      <c r="E101" s="55" t="s">
        <v>18</v>
      </c>
      <c r="F101" s="56" t="s">
        <v>22</v>
      </c>
      <c r="G101" s="57" t="s">
        <v>20</v>
      </c>
      <c r="H101" s="58">
        <v>0</v>
      </c>
      <c r="I101" s="59">
        <v>0</v>
      </c>
      <c r="J101" s="59">
        <v>0</v>
      </c>
      <c r="K101" s="311"/>
      <c r="L101" s="312"/>
      <c r="M101" s="321"/>
      <c r="N101" s="317"/>
    </row>
    <row r="102" spans="1:15" ht="81.75" hidden="1" customHeight="1" x14ac:dyDescent="0.25">
      <c r="A102" s="305"/>
      <c r="B102" s="20"/>
      <c r="C102" s="305"/>
      <c r="D102" s="306"/>
      <c r="E102" s="55" t="s">
        <v>18</v>
      </c>
      <c r="F102" s="56" t="s">
        <v>69</v>
      </c>
      <c r="G102" s="57" t="s">
        <v>20</v>
      </c>
      <c r="H102" s="58">
        <v>0</v>
      </c>
      <c r="I102" s="59">
        <v>0</v>
      </c>
      <c r="J102" s="59">
        <v>0</v>
      </c>
      <c r="K102" s="311"/>
      <c r="L102" s="312"/>
      <c r="M102" s="321"/>
      <c r="N102" s="317"/>
    </row>
    <row r="103" spans="1:15" ht="31.5" hidden="1" customHeight="1" x14ac:dyDescent="0.25">
      <c r="A103" s="305"/>
      <c r="B103" s="21"/>
      <c r="C103" s="305"/>
      <c r="D103" s="306"/>
      <c r="E103" s="55" t="s">
        <v>24</v>
      </c>
      <c r="F103" s="60" t="s">
        <v>25</v>
      </c>
      <c r="G103" s="57" t="s">
        <v>26</v>
      </c>
      <c r="H103" s="61">
        <v>0</v>
      </c>
      <c r="I103" s="62">
        <v>0</v>
      </c>
      <c r="J103" s="59">
        <v>0</v>
      </c>
      <c r="K103" s="59">
        <v>0</v>
      </c>
      <c r="L103" s="312"/>
      <c r="M103" s="321"/>
      <c r="N103" s="318"/>
    </row>
    <row r="104" spans="1:15" ht="81.75" hidden="1" customHeight="1" x14ac:dyDescent="0.25">
      <c r="A104" s="305"/>
      <c r="B104" s="7">
        <v>0</v>
      </c>
      <c r="C104" s="305" t="s">
        <v>70</v>
      </c>
      <c r="D104" s="306" t="s">
        <v>17</v>
      </c>
      <c r="E104" s="55" t="s">
        <v>18</v>
      </c>
      <c r="F104" s="56" t="s">
        <v>19</v>
      </c>
      <c r="G104" s="57" t="s">
        <v>20</v>
      </c>
      <c r="H104" s="58">
        <v>0</v>
      </c>
      <c r="I104" s="59">
        <v>0</v>
      </c>
      <c r="J104" s="59">
        <v>0</v>
      </c>
      <c r="K104" s="311">
        <v>0</v>
      </c>
      <c r="L104" s="312">
        <v>0</v>
      </c>
      <c r="M104" s="321"/>
      <c r="N104" s="61"/>
    </row>
    <row r="105" spans="1:15" ht="81.75" hidden="1" customHeight="1" x14ac:dyDescent="0.25">
      <c r="A105" s="305"/>
      <c r="B105" s="20"/>
      <c r="C105" s="305"/>
      <c r="D105" s="306"/>
      <c r="E105" s="55" t="s">
        <v>18</v>
      </c>
      <c r="F105" s="56" t="s">
        <v>22</v>
      </c>
      <c r="G105" s="57" t="s">
        <v>20</v>
      </c>
      <c r="H105" s="58">
        <v>0</v>
      </c>
      <c r="I105" s="59">
        <v>0</v>
      </c>
      <c r="J105" s="59">
        <v>0</v>
      </c>
      <c r="K105" s="311"/>
      <c r="L105" s="312"/>
      <c r="M105" s="321"/>
      <c r="N105" s="61"/>
    </row>
    <row r="106" spans="1:15" ht="81.75" hidden="1" customHeight="1" x14ac:dyDescent="0.25">
      <c r="A106" s="305"/>
      <c r="B106" s="20"/>
      <c r="C106" s="305"/>
      <c r="D106" s="306"/>
      <c r="E106" s="55" t="s">
        <v>18</v>
      </c>
      <c r="F106" s="56" t="s">
        <v>69</v>
      </c>
      <c r="G106" s="57" t="s">
        <v>20</v>
      </c>
      <c r="H106" s="58">
        <v>0</v>
      </c>
      <c r="I106" s="59">
        <v>0</v>
      </c>
      <c r="J106" s="59">
        <v>0</v>
      </c>
      <c r="K106" s="311"/>
      <c r="L106" s="312"/>
      <c r="M106" s="321"/>
      <c r="N106" s="61"/>
    </row>
    <row r="107" spans="1:15" ht="31.5" hidden="1" customHeight="1" x14ac:dyDescent="0.25">
      <c r="A107" s="305"/>
      <c r="B107" s="21"/>
      <c r="C107" s="305"/>
      <c r="D107" s="306"/>
      <c r="E107" s="55" t="s">
        <v>24</v>
      </c>
      <c r="F107" s="60" t="s">
        <v>25</v>
      </c>
      <c r="G107" s="57" t="s">
        <v>26</v>
      </c>
      <c r="H107" s="61">
        <v>0</v>
      </c>
      <c r="I107" s="62">
        <v>0</v>
      </c>
      <c r="J107" s="59">
        <v>0</v>
      </c>
      <c r="K107" s="59">
        <v>0</v>
      </c>
      <c r="L107" s="312"/>
      <c r="M107" s="321"/>
      <c r="N107" s="61"/>
    </row>
    <row r="108" spans="1:15" ht="81.75" customHeight="1" x14ac:dyDescent="0.25">
      <c r="A108" s="305"/>
      <c r="B108" s="7" t="s">
        <v>71</v>
      </c>
      <c r="C108" s="305" t="s">
        <v>72</v>
      </c>
      <c r="D108" s="306" t="s">
        <v>17</v>
      </c>
      <c r="E108" s="55" t="s">
        <v>18</v>
      </c>
      <c r="F108" s="56" t="s">
        <v>19</v>
      </c>
      <c r="G108" s="57" t="s">
        <v>20</v>
      </c>
      <c r="H108" s="58">
        <v>100</v>
      </c>
      <c r="I108" s="59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100</v>
      </c>
      <c r="M108" s="321"/>
      <c r="N108" s="316"/>
    </row>
    <row r="109" spans="1:15" ht="81.75" customHeight="1" x14ac:dyDescent="0.25">
      <c r="A109" s="305"/>
      <c r="B109" s="20"/>
      <c r="C109" s="305"/>
      <c r="D109" s="306"/>
      <c r="E109" s="55" t="s">
        <v>18</v>
      </c>
      <c r="F109" s="56" t="s">
        <v>22</v>
      </c>
      <c r="G109" s="57" t="s">
        <v>20</v>
      </c>
      <c r="H109" s="58">
        <v>100</v>
      </c>
      <c r="I109" s="59">
        <v>100</v>
      </c>
      <c r="J109" s="12">
        <f>IF(I109/H109*100&gt;100,100,I109/H109*100)</f>
        <v>100</v>
      </c>
      <c r="K109" s="279"/>
      <c r="L109" s="282"/>
      <c r="M109" s="321"/>
      <c r="N109" s="317"/>
    </row>
    <row r="110" spans="1:15" ht="81.75" customHeight="1" x14ac:dyDescent="0.25">
      <c r="A110" s="305"/>
      <c r="B110" s="20"/>
      <c r="C110" s="305"/>
      <c r="D110" s="306"/>
      <c r="E110" s="55" t="s">
        <v>18</v>
      </c>
      <c r="F110" s="56" t="s">
        <v>69</v>
      </c>
      <c r="G110" s="57" t="s">
        <v>20</v>
      </c>
      <c r="H110" s="58">
        <v>100</v>
      </c>
      <c r="I110" s="59">
        <v>100</v>
      </c>
      <c r="J110" s="12">
        <f>IF(I110/H110*100&gt;100,100,I110/H110*100)</f>
        <v>100</v>
      </c>
      <c r="K110" s="280"/>
      <c r="L110" s="282"/>
      <c r="M110" s="321"/>
      <c r="N110" s="317"/>
      <c r="O110" s="63"/>
    </row>
    <row r="111" spans="1:15" ht="31.5" x14ac:dyDescent="0.25">
      <c r="A111" s="305"/>
      <c r="B111" s="21"/>
      <c r="C111" s="305"/>
      <c r="D111" s="306"/>
      <c r="E111" s="55" t="s">
        <v>24</v>
      </c>
      <c r="F111" s="60" t="s">
        <v>25</v>
      </c>
      <c r="G111" s="57" t="s">
        <v>26</v>
      </c>
      <c r="H111" s="64">
        <v>10.555555555555555</v>
      </c>
      <c r="I111" s="53">
        <v>11.111111111111111</v>
      </c>
      <c r="J111" s="16">
        <f>IF(I111/H111*100&gt;100,100,I111/H111*100)</f>
        <v>100</v>
      </c>
      <c r="K111" s="17">
        <f>J111</f>
        <v>100</v>
      </c>
      <c r="L111" s="283"/>
      <c r="M111" s="321"/>
      <c r="N111" s="318"/>
    </row>
    <row r="112" spans="1:15" ht="81.75" hidden="1" customHeight="1" x14ac:dyDescent="0.25">
      <c r="A112" s="305"/>
      <c r="B112" s="7" t="s">
        <v>73</v>
      </c>
      <c r="C112" s="305" t="s">
        <v>74</v>
      </c>
      <c r="D112" s="306" t="s">
        <v>17</v>
      </c>
      <c r="E112" s="55" t="s">
        <v>18</v>
      </c>
      <c r="F112" s="56" t="s">
        <v>19</v>
      </c>
      <c r="G112" s="57" t="s">
        <v>20</v>
      </c>
      <c r="H112" s="58">
        <v>0</v>
      </c>
      <c r="I112" s="59">
        <v>0</v>
      </c>
      <c r="J112" s="59">
        <v>0</v>
      </c>
      <c r="K112" s="311">
        <v>0</v>
      </c>
      <c r="L112" s="312">
        <v>0</v>
      </c>
      <c r="M112" s="321"/>
      <c r="N112" s="61"/>
    </row>
    <row r="113" spans="1:14" ht="81.75" hidden="1" customHeight="1" x14ac:dyDescent="0.25">
      <c r="A113" s="305"/>
      <c r="B113" s="20"/>
      <c r="C113" s="305"/>
      <c r="D113" s="306"/>
      <c r="E113" s="55" t="s">
        <v>18</v>
      </c>
      <c r="F113" s="56" t="s">
        <v>22</v>
      </c>
      <c r="G113" s="57" t="s">
        <v>20</v>
      </c>
      <c r="H113" s="58">
        <v>0</v>
      </c>
      <c r="I113" s="59">
        <v>0</v>
      </c>
      <c r="J113" s="59">
        <v>0</v>
      </c>
      <c r="K113" s="311"/>
      <c r="L113" s="312"/>
      <c r="M113" s="321"/>
      <c r="N113" s="61"/>
    </row>
    <row r="114" spans="1:14" ht="81.75" hidden="1" customHeight="1" x14ac:dyDescent="0.25">
      <c r="A114" s="305"/>
      <c r="B114" s="20"/>
      <c r="C114" s="305"/>
      <c r="D114" s="306"/>
      <c r="E114" s="55" t="s">
        <v>18</v>
      </c>
      <c r="F114" s="56" t="s">
        <v>69</v>
      </c>
      <c r="G114" s="57" t="s">
        <v>20</v>
      </c>
      <c r="H114" s="58">
        <v>0</v>
      </c>
      <c r="I114" s="59">
        <v>0</v>
      </c>
      <c r="J114" s="59">
        <v>0</v>
      </c>
      <c r="K114" s="311"/>
      <c r="L114" s="312"/>
      <c r="M114" s="321"/>
      <c r="N114" s="61"/>
    </row>
    <row r="115" spans="1:14" ht="31.5" hidden="1" customHeight="1" x14ac:dyDescent="0.25">
      <c r="A115" s="305"/>
      <c r="B115" s="21"/>
      <c r="C115" s="305"/>
      <c r="D115" s="306"/>
      <c r="E115" s="55" t="s">
        <v>24</v>
      </c>
      <c r="F115" s="60" t="s">
        <v>25</v>
      </c>
      <c r="G115" s="57" t="s">
        <v>26</v>
      </c>
      <c r="H115" s="61">
        <v>0</v>
      </c>
      <c r="I115" s="62">
        <v>0</v>
      </c>
      <c r="J115" s="59">
        <v>0</v>
      </c>
      <c r="K115" s="59">
        <v>0</v>
      </c>
      <c r="L115" s="312"/>
      <c r="M115" s="321"/>
      <c r="N115" s="61"/>
    </row>
    <row r="116" spans="1:14" ht="81.75" hidden="1" customHeight="1" x14ac:dyDescent="0.25">
      <c r="A116" s="305"/>
      <c r="B116" s="7">
        <v>0</v>
      </c>
      <c r="C116" s="305" t="s">
        <v>75</v>
      </c>
      <c r="D116" s="306" t="s">
        <v>17</v>
      </c>
      <c r="E116" s="55" t="s">
        <v>18</v>
      </c>
      <c r="F116" s="56" t="s">
        <v>19</v>
      </c>
      <c r="G116" s="57" t="s">
        <v>20</v>
      </c>
      <c r="H116" s="58">
        <v>0</v>
      </c>
      <c r="I116" s="59">
        <v>0</v>
      </c>
      <c r="J116" s="59">
        <v>0</v>
      </c>
      <c r="K116" s="311">
        <v>0</v>
      </c>
      <c r="L116" s="312">
        <v>0</v>
      </c>
      <c r="M116" s="321"/>
      <c r="N116" s="61"/>
    </row>
    <row r="117" spans="1:14" ht="81.75" hidden="1" customHeight="1" x14ac:dyDescent="0.25">
      <c r="A117" s="305"/>
      <c r="B117" s="20"/>
      <c r="C117" s="305"/>
      <c r="D117" s="306"/>
      <c r="E117" s="55" t="s">
        <v>18</v>
      </c>
      <c r="F117" s="56" t="s">
        <v>22</v>
      </c>
      <c r="G117" s="57" t="s">
        <v>20</v>
      </c>
      <c r="H117" s="58">
        <v>0</v>
      </c>
      <c r="I117" s="59">
        <v>0</v>
      </c>
      <c r="J117" s="59">
        <v>0</v>
      </c>
      <c r="K117" s="311"/>
      <c r="L117" s="312"/>
      <c r="M117" s="321"/>
      <c r="N117" s="61"/>
    </row>
    <row r="118" spans="1:14" ht="81.75" hidden="1" customHeight="1" x14ac:dyDescent="0.25">
      <c r="A118" s="305"/>
      <c r="B118" s="20"/>
      <c r="C118" s="305"/>
      <c r="D118" s="306"/>
      <c r="E118" s="55" t="s">
        <v>18</v>
      </c>
      <c r="F118" s="56" t="s">
        <v>69</v>
      </c>
      <c r="G118" s="57" t="s">
        <v>20</v>
      </c>
      <c r="H118" s="58">
        <v>0</v>
      </c>
      <c r="I118" s="59">
        <v>0</v>
      </c>
      <c r="J118" s="59">
        <v>0</v>
      </c>
      <c r="K118" s="311"/>
      <c r="L118" s="312"/>
      <c r="M118" s="321"/>
      <c r="N118" s="61"/>
    </row>
    <row r="119" spans="1:14" ht="31.5" hidden="1" customHeight="1" x14ac:dyDescent="0.25">
      <c r="A119" s="305"/>
      <c r="B119" s="21"/>
      <c r="C119" s="305"/>
      <c r="D119" s="306"/>
      <c r="E119" s="55" t="s">
        <v>24</v>
      </c>
      <c r="F119" s="60" t="s">
        <v>25</v>
      </c>
      <c r="G119" s="57" t="s">
        <v>26</v>
      </c>
      <c r="H119" s="61">
        <v>0</v>
      </c>
      <c r="I119" s="62">
        <v>0</v>
      </c>
      <c r="J119" s="59">
        <v>0</v>
      </c>
      <c r="K119" s="59">
        <v>0</v>
      </c>
      <c r="L119" s="312"/>
      <c r="M119" s="321"/>
      <c r="N119" s="61"/>
    </row>
    <row r="120" spans="1:14" ht="81.75" hidden="1" customHeight="1" x14ac:dyDescent="0.25">
      <c r="A120" s="305"/>
      <c r="B120" s="7" t="s">
        <v>73</v>
      </c>
      <c r="C120" s="305" t="s">
        <v>76</v>
      </c>
      <c r="D120" s="306" t="s">
        <v>17</v>
      </c>
      <c r="E120" s="55" t="s">
        <v>18</v>
      </c>
      <c r="F120" s="56" t="s">
        <v>19</v>
      </c>
      <c r="G120" s="57" t="s">
        <v>20</v>
      </c>
      <c r="H120" s="58">
        <v>0</v>
      </c>
      <c r="I120" s="59">
        <v>0</v>
      </c>
      <c r="J120" s="59">
        <v>0</v>
      </c>
      <c r="K120" s="311">
        <v>0</v>
      </c>
      <c r="L120" s="312">
        <v>0</v>
      </c>
      <c r="M120" s="321"/>
      <c r="N120" s="316"/>
    </row>
    <row r="121" spans="1:14" ht="81.75" hidden="1" customHeight="1" x14ac:dyDescent="0.25">
      <c r="A121" s="305"/>
      <c r="B121" s="20"/>
      <c r="C121" s="305"/>
      <c r="D121" s="306"/>
      <c r="E121" s="55" t="s">
        <v>18</v>
      </c>
      <c r="F121" s="56" t="s">
        <v>22</v>
      </c>
      <c r="G121" s="57" t="s">
        <v>20</v>
      </c>
      <c r="H121" s="58">
        <v>0</v>
      </c>
      <c r="I121" s="59">
        <v>0</v>
      </c>
      <c r="J121" s="59">
        <v>0</v>
      </c>
      <c r="K121" s="311"/>
      <c r="L121" s="312"/>
      <c r="M121" s="321"/>
      <c r="N121" s="317"/>
    </row>
    <row r="122" spans="1:14" ht="81.75" hidden="1" customHeight="1" x14ac:dyDescent="0.25">
      <c r="A122" s="305"/>
      <c r="B122" s="20"/>
      <c r="C122" s="305"/>
      <c r="D122" s="306"/>
      <c r="E122" s="55" t="s">
        <v>18</v>
      </c>
      <c r="F122" s="56" t="s">
        <v>69</v>
      </c>
      <c r="G122" s="57" t="s">
        <v>20</v>
      </c>
      <c r="H122" s="58">
        <v>0</v>
      </c>
      <c r="I122" s="59">
        <v>0</v>
      </c>
      <c r="J122" s="59">
        <v>0</v>
      </c>
      <c r="K122" s="311"/>
      <c r="L122" s="312"/>
      <c r="M122" s="321"/>
      <c r="N122" s="317"/>
    </row>
    <row r="123" spans="1:14" ht="31.5" hidden="1" customHeight="1" x14ac:dyDescent="0.25">
      <c r="A123" s="305"/>
      <c r="B123" s="21"/>
      <c r="C123" s="305"/>
      <c r="D123" s="306"/>
      <c r="E123" s="55" t="s">
        <v>24</v>
      </c>
      <c r="F123" s="60" t="s">
        <v>25</v>
      </c>
      <c r="G123" s="57" t="s">
        <v>26</v>
      </c>
      <c r="H123" s="61">
        <v>0</v>
      </c>
      <c r="I123" s="62">
        <v>0</v>
      </c>
      <c r="J123" s="59">
        <v>0</v>
      </c>
      <c r="K123" s="59">
        <v>0</v>
      </c>
      <c r="L123" s="312"/>
      <c r="M123" s="321"/>
      <c r="N123" s="318"/>
    </row>
    <row r="124" spans="1:14" ht="81.75" hidden="1" customHeight="1" x14ac:dyDescent="0.25">
      <c r="A124" s="305"/>
      <c r="B124" s="7" t="s">
        <v>77</v>
      </c>
      <c r="C124" s="305" t="s">
        <v>78</v>
      </c>
      <c r="D124" s="306" t="s">
        <v>17</v>
      </c>
      <c r="E124" s="55" t="s">
        <v>18</v>
      </c>
      <c r="F124" s="56" t="s">
        <v>19</v>
      </c>
      <c r="G124" s="57" t="s">
        <v>20</v>
      </c>
      <c r="H124" s="58">
        <v>0</v>
      </c>
      <c r="I124" s="59">
        <v>0</v>
      </c>
      <c r="J124" s="59">
        <v>0</v>
      </c>
      <c r="K124" s="311">
        <v>0</v>
      </c>
      <c r="L124" s="312">
        <v>0</v>
      </c>
      <c r="M124" s="321"/>
      <c r="N124" s="316"/>
    </row>
    <row r="125" spans="1:14" ht="81.75" hidden="1" customHeight="1" x14ac:dyDescent="0.25">
      <c r="A125" s="305"/>
      <c r="B125" s="20"/>
      <c r="C125" s="305"/>
      <c r="D125" s="306"/>
      <c r="E125" s="55" t="s">
        <v>18</v>
      </c>
      <c r="F125" s="56" t="s">
        <v>22</v>
      </c>
      <c r="G125" s="57" t="s">
        <v>20</v>
      </c>
      <c r="H125" s="58">
        <v>0</v>
      </c>
      <c r="I125" s="59">
        <v>0</v>
      </c>
      <c r="J125" s="59">
        <v>0</v>
      </c>
      <c r="K125" s="311"/>
      <c r="L125" s="312"/>
      <c r="M125" s="321"/>
      <c r="N125" s="317"/>
    </row>
    <row r="126" spans="1:14" ht="81.75" hidden="1" customHeight="1" x14ac:dyDescent="0.25">
      <c r="A126" s="305"/>
      <c r="B126" s="20"/>
      <c r="C126" s="305"/>
      <c r="D126" s="306"/>
      <c r="E126" s="55" t="s">
        <v>18</v>
      </c>
      <c r="F126" s="56" t="s">
        <v>69</v>
      </c>
      <c r="G126" s="57" t="s">
        <v>20</v>
      </c>
      <c r="H126" s="58">
        <v>0</v>
      </c>
      <c r="I126" s="59">
        <v>0</v>
      </c>
      <c r="J126" s="59">
        <v>0</v>
      </c>
      <c r="K126" s="311"/>
      <c r="L126" s="312"/>
      <c r="M126" s="321"/>
      <c r="N126" s="317"/>
    </row>
    <row r="127" spans="1:14" ht="31.5" hidden="1" customHeight="1" x14ac:dyDescent="0.25">
      <c r="A127" s="305"/>
      <c r="B127" s="21"/>
      <c r="C127" s="305"/>
      <c r="D127" s="306"/>
      <c r="E127" s="55" t="s">
        <v>24</v>
      </c>
      <c r="F127" s="60" t="s">
        <v>25</v>
      </c>
      <c r="G127" s="57" t="s">
        <v>26</v>
      </c>
      <c r="H127" s="61">
        <v>0</v>
      </c>
      <c r="I127" s="62">
        <v>0</v>
      </c>
      <c r="J127" s="59">
        <v>0</v>
      </c>
      <c r="K127" s="59">
        <v>0</v>
      </c>
      <c r="L127" s="312"/>
      <c r="M127" s="321"/>
      <c r="N127" s="318"/>
    </row>
    <row r="128" spans="1:14" ht="81.75" hidden="1" customHeight="1" x14ac:dyDescent="0.25">
      <c r="A128" s="305"/>
      <c r="B128" s="7">
        <v>0</v>
      </c>
      <c r="C128" s="305" t="s">
        <v>79</v>
      </c>
      <c r="D128" s="306" t="s">
        <v>17</v>
      </c>
      <c r="E128" s="55" t="s">
        <v>18</v>
      </c>
      <c r="F128" s="56" t="s">
        <v>19</v>
      </c>
      <c r="G128" s="57" t="s">
        <v>20</v>
      </c>
      <c r="H128" s="58">
        <v>0</v>
      </c>
      <c r="I128" s="59">
        <v>0</v>
      </c>
      <c r="J128" s="59">
        <v>0</v>
      </c>
      <c r="K128" s="311">
        <v>0</v>
      </c>
      <c r="L128" s="312">
        <v>0</v>
      </c>
      <c r="M128" s="321"/>
      <c r="N128" s="61"/>
    </row>
    <row r="129" spans="1:14" ht="81.75" hidden="1" customHeight="1" x14ac:dyDescent="0.25">
      <c r="A129" s="305"/>
      <c r="B129" s="20"/>
      <c r="C129" s="305"/>
      <c r="D129" s="306"/>
      <c r="E129" s="55" t="s">
        <v>18</v>
      </c>
      <c r="F129" s="56" t="s">
        <v>22</v>
      </c>
      <c r="G129" s="57" t="s">
        <v>20</v>
      </c>
      <c r="H129" s="58">
        <v>0</v>
      </c>
      <c r="I129" s="59">
        <v>0</v>
      </c>
      <c r="J129" s="59">
        <v>0</v>
      </c>
      <c r="K129" s="311"/>
      <c r="L129" s="312"/>
      <c r="M129" s="321"/>
      <c r="N129" s="61"/>
    </row>
    <row r="130" spans="1:14" ht="81.75" hidden="1" customHeight="1" x14ac:dyDescent="0.25">
      <c r="A130" s="305"/>
      <c r="B130" s="20"/>
      <c r="C130" s="305"/>
      <c r="D130" s="306"/>
      <c r="E130" s="55" t="s">
        <v>18</v>
      </c>
      <c r="F130" s="56" t="s">
        <v>69</v>
      </c>
      <c r="G130" s="57" t="s">
        <v>20</v>
      </c>
      <c r="H130" s="58">
        <v>0</v>
      </c>
      <c r="I130" s="59">
        <v>0</v>
      </c>
      <c r="J130" s="59">
        <v>0</v>
      </c>
      <c r="K130" s="311"/>
      <c r="L130" s="312"/>
      <c r="M130" s="321"/>
      <c r="N130" s="61"/>
    </row>
    <row r="131" spans="1:14" ht="31.5" hidden="1" customHeight="1" x14ac:dyDescent="0.25">
      <c r="A131" s="305"/>
      <c r="B131" s="21"/>
      <c r="C131" s="305"/>
      <c r="D131" s="306"/>
      <c r="E131" s="55" t="s">
        <v>24</v>
      </c>
      <c r="F131" s="60" t="s">
        <v>25</v>
      </c>
      <c r="G131" s="57" t="s">
        <v>26</v>
      </c>
      <c r="H131" s="61">
        <v>0</v>
      </c>
      <c r="I131" s="62">
        <v>0</v>
      </c>
      <c r="J131" s="59">
        <v>0</v>
      </c>
      <c r="K131" s="59">
        <v>0</v>
      </c>
      <c r="L131" s="312"/>
      <c r="M131" s="321"/>
      <c r="N131" s="61"/>
    </row>
    <row r="132" spans="1:14" ht="81.75" hidden="1" customHeight="1" x14ac:dyDescent="0.25">
      <c r="A132" s="305"/>
      <c r="B132" s="7">
        <v>0</v>
      </c>
      <c r="C132" s="305" t="s">
        <v>80</v>
      </c>
      <c r="D132" s="306" t="s">
        <v>17</v>
      </c>
      <c r="E132" s="55" t="s">
        <v>18</v>
      </c>
      <c r="F132" s="56" t="s">
        <v>19</v>
      </c>
      <c r="G132" s="57" t="s">
        <v>20</v>
      </c>
      <c r="H132" s="58">
        <v>0</v>
      </c>
      <c r="I132" s="59">
        <v>0</v>
      </c>
      <c r="J132" s="59">
        <v>0</v>
      </c>
      <c r="K132" s="311">
        <v>0</v>
      </c>
      <c r="L132" s="312">
        <v>0</v>
      </c>
      <c r="M132" s="321"/>
      <c r="N132" s="316"/>
    </row>
    <row r="133" spans="1:14" ht="81.75" hidden="1" customHeight="1" x14ac:dyDescent="0.25">
      <c r="A133" s="305"/>
      <c r="B133" s="20"/>
      <c r="C133" s="305"/>
      <c r="D133" s="306"/>
      <c r="E133" s="55" t="s">
        <v>18</v>
      </c>
      <c r="F133" s="56" t="s">
        <v>22</v>
      </c>
      <c r="G133" s="57" t="s">
        <v>20</v>
      </c>
      <c r="H133" s="58">
        <v>0</v>
      </c>
      <c r="I133" s="59">
        <v>0</v>
      </c>
      <c r="J133" s="59">
        <v>0</v>
      </c>
      <c r="K133" s="311"/>
      <c r="L133" s="312"/>
      <c r="M133" s="321"/>
      <c r="N133" s="317"/>
    </row>
    <row r="134" spans="1:14" ht="81.75" hidden="1" customHeight="1" x14ac:dyDescent="0.25">
      <c r="A134" s="305"/>
      <c r="B134" s="20"/>
      <c r="C134" s="305"/>
      <c r="D134" s="306"/>
      <c r="E134" s="55" t="s">
        <v>18</v>
      </c>
      <c r="F134" s="56" t="s">
        <v>69</v>
      </c>
      <c r="G134" s="57" t="s">
        <v>20</v>
      </c>
      <c r="H134" s="58">
        <v>0</v>
      </c>
      <c r="I134" s="59">
        <v>0</v>
      </c>
      <c r="J134" s="59">
        <v>0</v>
      </c>
      <c r="K134" s="311"/>
      <c r="L134" s="312"/>
      <c r="M134" s="321"/>
      <c r="N134" s="317"/>
    </row>
    <row r="135" spans="1:14" ht="31.5" hidden="1" customHeight="1" x14ac:dyDescent="0.25">
      <c r="A135" s="305"/>
      <c r="B135" s="21"/>
      <c r="C135" s="305"/>
      <c r="D135" s="306"/>
      <c r="E135" s="55" t="s">
        <v>24</v>
      </c>
      <c r="F135" s="60" t="s">
        <v>25</v>
      </c>
      <c r="G135" s="57" t="s">
        <v>26</v>
      </c>
      <c r="H135" s="61">
        <v>0</v>
      </c>
      <c r="I135" s="62">
        <v>0</v>
      </c>
      <c r="J135" s="59">
        <v>0</v>
      </c>
      <c r="K135" s="59">
        <v>0</v>
      </c>
      <c r="L135" s="312"/>
      <c r="M135" s="321"/>
      <c r="N135" s="318"/>
    </row>
    <row r="136" spans="1:14" ht="81.75" hidden="1" customHeight="1" x14ac:dyDescent="0.25">
      <c r="A136" s="305"/>
      <c r="B136" s="7" t="s">
        <v>81</v>
      </c>
      <c r="C136" s="305" t="s">
        <v>82</v>
      </c>
      <c r="D136" s="306" t="s">
        <v>17</v>
      </c>
      <c r="E136" s="55" t="s">
        <v>18</v>
      </c>
      <c r="F136" s="56" t="s">
        <v>19</v>
      </c>
      <c r="G136" s="57" t="s">
        <v>20</v>
      </c>
      <c r="H136" s="58">
        <v>0</v>
      </c>
      <c r="I136" s="59">
        <v>0</v>
      </c>
      <c r="J136" s="59">
        <v>0</v>
      </c>
      <c r="K136" s="311">
        <v>0</v>
      </c>
      <c r="L136" s="312">
        <v>0</v>
      </c>
      <c r="M136" s="321"/>
      <c r="N136" s="61"/>
    </row>
    <row r="137" spans="1:14" ht="81.75" hidden="1" customHeight="1" x14ac:dyDescent="0.25">
      <c r="A137" s="305"/>
      <c r="B137" s="20"/>
      <c r="C137" s="305"/>
      <c r="D137" s="306"/>
      <c r="E137" s="55" t="s">
        <v>18</v>
      </c>
      <c r="F137" s="56" t="s">
        <v>22</v>
      </c>
      <c r="G137" s="57" t="s">
        <v>20</v>
      </c>
      <c r="H137" s="58">
        <v>0</v>
      </c>
      <c r="I137" s="59">
        <v>0</v>
      </c>
      <c r="J137" s="59">
        <v>0</v>
      </c>
      <c r="K137" s="311"/>
      <c r="L137" s="312"/>
      <c r="M137" s="321"/>
      <c r="N137" s="61"/>
    </row>
    <row r="138" spans="1:14" ht="81.75" hidden="1" customHeight="1" x14ac:dyDescent="0.25">
      <c r="A138" s="305"/>
      <c r="B138" s="20"/>
      <c r="C138" s="305"/>
      <c r="D138" s="306"/>
      <c r="E138" s="55" t="s">
        <v>18</v>
      </c>
      <c r="F138" s="56" t="s">
        <v>69</v>
      </c>
      <c r="G138" s="57" t="s">
        <v>20</v>
      </c>
      <c r="H138" s="58">
        <v>0</v>
      </c>
      <c r="I138" s="59">
        <v>0</v>
      </c>
      <c r="J138" s="59">
        <v>0</v>
      </c>
      <c r="K138" s="311"/>
      <c r="L138" s="312"/>
      <c r="M138" s="321"/>
      <c r="N138" s="61"/>
    </row>
    <row r="139" spans="1:14" ht="31.5" hidden="1" customHeight="1" x14ac:dyDescent="0.25">
      <c r="A139" s="305"/>
      <c r="B139" s="21"/>
      <c r="C139" s="305"/>
      <c r="D139" s="306"/>
      <c r="E139" s="55" t="s">
        <v>24</v>
      </c>
      <c r="F139" s="60" t="s">
        <v>25</v>
      </c>
      <c r="G139" s="57" t="s">
        <v>26</v>
      </c>
      <c r="H139" s="61">
        <v>0</v>
      </c>
      <c r="I139" s="62">
        <v>0</v>
      </c>
      <c r="J139" s="59">
        <v>0</v>
      </c>
      <c r="K139" s="59">
        <v>0</v>
      </c>
      <c r="L139" s="312"/>
      <c r="M139" s="321"/>
      <c r="N139" s="61"/>
    </row>
    <row r="140" spans="1:14" ht="81.75" hidden="1" customHeight="1" x14ac:dyDescent="0.25">
      <c r="A140" s="305"/>
      <c r="B140" s="7" t="s">
        <v>83</v>
      </c>
      <c r="C140" s="305" t="s">
        <v>84</v>
      </c>
      <c r="D140" s="306" t="s">
        <v>17</v>
      </c>
      <c r="E140" s="55" t="s">
        <v>18</v>
      </c>
      <c r="F140" s="56" t="s">
        <v>19</v>
      </c>
      <c r="G140" s="57" t="s">
        <v>20</v>
      </c>
      <c r="H140" s="58">
        <v>0</v>
      </c>
      <c r="I140" s="59">
        <v>0</v>
      </c>
      <c r="J140" s="59">
        <v>0</v>
      </c>
      <c r="K140" s="311">
        <v>0</v>
      </c>
      <c r="L140" s="312">
        <v>0</v>
      </c>
      <c r="M140" s="321"/>
      <c r="N140" s="61"/>
    </row>
    <row r="141" spans="1:14" ht="81.75" hidden="1" customHeight="1" x14ac:dyDescent="0.25">
      <c r="A141" s="305"/>
      <c r="B141" s="20"/>
      <c r="C141" s="305"/>
      <c r="D141" s="306"/>
      <c r="E141" s="55" t="s">
        <v>18</v>
      </c>
      <c r="F141" s="56" t="s">
        <v>22</v>
      </c>
      <c r="G141" s="57" t="s">
        <v>20</v>
      </c>
      <c r="H141" s="58">
        <v>0</v>
      </c>
      <c r="I141" s="59">
        <v>0</v>
      </c>
      <c r="J141" s="59">
        <v>0</v>
      </c>
      <c r="K141" s="311"/>
      <c r="L141" s="312"/>
      <c r="M141" s="321"/>
      <c r="N141" s="61"/>
    </row>
    <row r="142" spans="1:14" ht="81.75" hidden="1" customHeight="1" x14ac:dyDescent="0.25">
      <c r="A142" s="305"/>
      <c r="B142" s="20"/>
      <c r="C142" s="305"/>
      <c r="D142" s="306"/>
      <c r="E142" s="55" t="s">
        <v>18</v>
      </c>
      <c r="F142" s="56" t="s">
        <v>69</v>
      </c>
      <c r="G142" s="57" t="s">
        <v>20</v>
      </c>
      <c r="H142" s="58">
        <v>0</v>
      </c>
      <c r="I142" s="59">
        <v>0</v>
      </c>
      <c r="J142" s="59">
        <v>0</v>
      </c>
      <c r="K142" s="311"/>
      <c r="L142" s="312"/>
      <c r="M142" s="321"/>
      <c r="N142" s="61"/>
    </row>
    <row r="143" spans="1:14" ht="31.5" hidden="1" customHeight="1" x14ac:dyDescent="0.25">
      <c r="A143" s="305"/>
      <c r="B143" s="21"/>
      <c r="C143" s="305"/>
      <c r="D143" s="306"/>
      <c r="E143" s="55" t="s">
        <v>24</v>
      </c>
      <c r="F143" s="60" t="s">
        <v>25</v>
      </c>
      <c r="G143" s="57" t="s">
        <v>26</v>
      </c>
      <c r="H143" s="61">
        <v>0</v>
      </c>
      <c r="I143" s="62">
        <v>0</v>
      </c>
      <c r="J143" s="59">
        <v>0</v>
      </c>
      <c r="K143" s="59">
        <v>0</v>
      </c>
      <c r="L143" s="312"/>
      <c r="M143" s="321"/>
      <c r="N143" s="61"/>
    </row>
    <row r="144" spans="1:14" ht="81.75" hidden="1" customHeight="1" x14ac:dyDescent="0.25">
      <c r="A144" s="305"/>
      <c r="B144" s="7" t="s">
        <v>85</v>
      </c>
      <c r="C144" s="305" t="s">
        <v>86</v>
      </c>
      <c r="D144" s="306" t="s">
        <v>17</v>
      </c>
      <c r="E144" s="55" t="s">
        <v>18</v>
      </c>
      <c r="F144" s="56" t="s">
        <v>19</v>
      </c>
      <c r="G144" s="57" t="s">
        <v>20</v>
      </c>
      <c r="H144" s="58">
        <v>0</v>
      </c>
      <c r="I144" s="59">
        <v>0</v>
      </c>
      <c r="J144" s="59">
        <v>0</v>
      </c>
      <c r="K144" s="311">
        <v>0</v>
      </c>
      <c r="L144" s="312">
        <v>0</v>
      </c>
      <c r="M144" s="321"/>
      <c r="N144" s="61"/>
    </row>
    <row r="145" spans="1:14" ht="81.75" hidden="1" customHeight="1" x14ac:dyDescent="0.25">
      <c r="A145" s="305"/>
      <c r="B145" s="20"/>
      <c r="C145" s="305"/>
      <c r="D145" s="306"/>
      <c r="E145" s="55" t="s">
        <v>18</v>
      </c>
      <c r="F145" s="56" t="s">
        <v>22</v>
      </c>
      <c r="G145" s="57" t="s">
        <v>20</v>
      </c>
      <c r="H145" s="58">
        <v>0</v>
      </c>
      <c r="I145" s="59">
        <v>0</v>
      </c>
      <c r="J145" s="59">
        <v>0</v>
      </c>
      <c r="K145" s="311"/>
      <c r="L145" s="312"/>
      <c r="M145" s="321"/>
      <c r="N145" s="61"/>
    </row>
    <row r="146" spans="1:14" ht="81.75" hidden="1" customHeight="1" x14ac:dyDescent="0.25">
      <c r="A146" s="305"/>
      <c r="B146" s="20"/>
      <c r="C146" s="305"/>
      <c r="D146" s="306"/>
      <c r="E146" s="55" t="s">
        <v>18</v>
      </c>
      <c r="F146" s="56" t="s">
        <v>69</v>
      </c>
      <c r="G146" s="57" t="s">
        <v>20</v>
      </c>
      <c r="H146" s="58">
        <v>0</v>
      </c>
      <c r="I146" s="59">
        <v>0</v>
      </c>
      <c r="J146" s="59">
        <v>0</v>
      </c>
      <c r="K146" s="311"/>
      <c r="L146" s="312"/>
      <c r="M146" s="321"/>
      <c r="N146" s="61"/>
    </row>
    <row r="147" spans="1:14" ht="31.5" hidden="1" customHeight="1" x14ac:dyDescent="0.25">
      <c r="A147" s="305"/>
      <c r="B147" s="21"/>
      <c r="C147" s="305"/>
      <c r="D147" s="306"/>
      <c r="E147" s="55" t="s">
        <v>24</v>
      </c>
      <c r="F147" s="60" t="s">
        <v>25</v>
      </c>
      <c r="G147" s="57" t="s">
        <v>26</v>
      </c>
      <c r="H147" s="61">
        <v>0</v>
      </c>
      <c r="I147" s="62">
        <v>0</v>
      </c>
      <c r="J147" s="59">
        <v>0</v>
      </c>
      <c r="K147" s="59">
        <v>0</v>
      </c>
      <c r="L147" s="312"/>
      <c r="M147" s="321"/>
      <c r="N147" s="61"/>
    </row>
    <row r="148" spans="1:14" ht="81.75" hidden="1" customHeight="1" x14ac:dyDescent="0.25">
      <c r="A148" s="305"/>
      <c r="B148" s="7" t="s">
        <v>87</v>
      </c>
      <c r="C148" s="305" t="s">
        <v>88</v>
      </c>
      <c r="D148" s="306" t="s">
        <v>17</v>
      </c>
      <c r="E148" s="55" t="s">
        <v>18</v>
      </c>
      <c r="F148" s="56" t="s">
        <v>89</v>
      </c>
      <c r="G148" s="57" t="s">
        <v>20</v>
      </c>
      <c r="H148" s="58">
        <v>0</v>
      </c>
      <c r="I148" s="59">
        <v>0</v>
      </c>
      <c r="J148" s="59">
        <v>0</v>
      </c>
      <c r="K148" s="311">
        <v>0</v>
      </c>
      <c r="L148" s="312">
        <v>0</v>
      </c>
      <c r="M148" s="321"/>
      <c r="N148" s="61"/>
    </row>
    <row r="149" spans="1:14" ht="81.75" hidden="1" customHeight="1" x14ac:dyDescent="0.25">
      <c r="A149" s="305"/>
      <c r="B149" s="20"/>
      <c r="C149" s="305"/>
      <c r="D149" s="306"/>
      <c r="E149" s="55" t="s">
        <v>18</v>
      </c>
      <c r="F149" s="56" t="s">
        <v>90</v>
      </c>
      <c r="G149" s="57" t="s">
        <v>20</v>
      </c>
      <c r="H149" s="58">
        <v>0</v>
      </c>
      <c r="I149" s="59">
        <v>0</v>
      </c>
      <c r="J149" s="59">
        <v>0</v>
      </c>
      <c r="K149" s="311"/>
      <c r="L149" s="312"/>
      <c r="M149" s="321"/>
      <c r="N149" s="61"/>
    </row>
    <row r="150" spans="1:14" ht="81.75" hidden="1" customHeight="1" x14ac:dyDescent="0.25">
      <c r="A150" s="305"/>
      <c r="B150" s="20"/>
      <c r="C150" s="305"/>
      <c r="D150" s="306"/>
      <c r="E150" s="55" t="s">
        <v>18</v>
      </c>
      <c r="F150" s="56" t="s">
        <v>91</v>
      </c>
      <c r="G150" s="57" t="s">
        <v>20</v>
      </c>
      <c r="H150" s="58">
        <v>0</v>
      </c>
      <c r="I150" s="59">
        <v>0</v>
      </c>
      <c r="J150" s="59">
        <v>0</v>
      </c>
      <c r="K150" s="311"/>
      <c r="L150" s="312"/>
      <c r="M150" s="321"/>
      <c r="N150" s="61"/>
    </row>
    <row r="151" spans="1:14" ht="81.75" hidden="1" customHeight="1" x14ac:dyDescent="0.25">
      <c r="A151" s="305"/>
      <c r="B151" s="21"/>
      <c r="C151" s="305"/>
      <c r="D151" s="306"/>
      <c r="E151" s="55" t="s">
        <v>24</v>
      </c>
      <c r="F151" s="60" t="s">
        <v>92</v>
      </c>
      <c r="G151" s="57" t="s">
        <v>93</v>
      </c>
      <c r="H151" s="61">
        <v>0</v>
      </c>
      <c r="I151" s="62">
        <v>0</v>
      </c>
      <c r="J151" s="59">
        <v>0</v>
      </c>
      <c r="K151" s="59">
        <v>0</v>
      </c>
      <c r="L151" s="312"/>
      <c r="M151" s="321"/>
      <c r="N151" s="61"/>
    </row>
    <row r="152" spans="1:14" ht="81.75" hidden="1" customHeight="1" x14ac:dyDescent="0.25">
      <c r="A152" s="305"/>
      <c r="B152" s="7" t="s">
        <v>94</v>
      </c>
      <c r="C152" s="305" t="s">
        <v>95</v>
      </c>
      <c r="D152" s="306" t="s">
        <v>17</v>
      </c>
      <c r="E152" s="55" t="s">
        <v>18</v>
      </c>
      <c r="F152" s="56" t="s">
        <v>89</v>
      </c>
      <c r="G152" s="57" t="s">
        <v>20</v>
      </c>
      <c r="H152" s="58">
        <v>0</v>
      </c>
      <c r="I152" s="59">
        <v>0</v>
      </c>
      <c r="J152" s="59">
        <v>0</v>
      </c>
      <c r="K152" s="311">
        <v>0</v>
      </c>
      <c r="L152" s="312">
        <v>0</v>
      </c>
      <c r="M152" s="321"/>
      <c r="N152" s="61"/>
    </row>
    <row r="153" spans="1:14" ht="81.75" hidden="1" customHeight="1" x14ac:dyDescent="0.25">
      <c r="A153" s="305"/>
      <c r="B153" s="20"/>
      <c r="C153" s="305"/>
      <c r="D153" s="306"/>
      <c r="E153" s="55" t="s">
        <v>18</v>
      </c>
      <c r="F153" s="56" t="s">
        <v>90</v>
      </c>
      <c r="G153" s="57" t="s">
        <v>20</v>
      </c>
      <c r="H153" s="58">
        <v>0</v>
      </c>
      <c r="I153" s="59">
        <v>0</v>
      </c>
      <c r="J153" s="59">
        <v>0</v>
      </c>
      <c r="K153" s="311"/>
      <c r="L153" s="312"/>
      <c r="M153" s="321"/>
      <c r="N153" s="61"/>
    </row>
    <row r="154" spans="1:14" ht="81.75" hidden="1" customHeight="1" x14ac:dyDescent="0.25">
      <c r="A154" s="305"/>
      <c r="B154" s="20"/>
      <c r="C154" s="305"/>
      <c r="D154" s="306"/>
      <c r="E154" s="55" t="s">
        <v>18</v>
      </c>
      <c r="F154" s="56" t="s">
        <v>91</v>
      </c>
      <c r="G154" s="57" t="s">
        <v>20</v>
      </c>
      <c r="H154" s="58">
        <v>0</v>
      </c>
      <c r="I154" s="59">
        <v>0</v>
      </c>
      <c r="J154" s="59">
        <v>0</v>
      </c>
      <c r="K154" s="311"/>
      <c r="L154" s="312"/>
      <c r="M154" s="321"/>
      <c r="N154" s="61"/>
    </row>
    <row r="155" spans="1:14" ht="81.75" hidden="1" customHeight="1" x14ac:dyDescent="0.25">
      <c r="A155" s="305"/>
      <c r="B155" s="21"/>
      <c r="C155" s="305"/>
      <c r="D155" s="306"/>
      <c r="E155" s="55" t="s">
        <v>24</v>
      </c>
      <c r="F155" s="60" t="s">
        <v>92</v>
      </c>
      <c r="G155" s="57" t="s">
        <v>93</v>
      </c>
      <c r="H155" s="61">
        <v>0</v>
      </c>
      <c r="I155" s="62">
        <v>0</v>
      </c>
      <c r="J155" s="59">
        <v>0</v>
      </c>
      <c r="K155" s="59">
        <v>0</v>
      </c>
      <c r="L155" s="312"/>
      <c r="M155" s="321"/>
      <c r="N155" s="61"/>
    </row>
    <row r="156" spans="1:14" ht="81.75" hidden="1" customHeight="1" x14ac:dyDescent="0.25">
      <c r="A156" s="305"/>
      <c r="B156" s="7" t="s">
        <v>96</v>
      </c>
      <c r="C156" s="305" t="s">
        <v>97</v>
      </c>
      <c r="D156" s="306" t="s">
        <v>17</v>
      </c>
      <c r="E156" s="55" t="s">
        <v>18</v>
      </c>
      <c r="F156" s="56" t="s">
        <v>89</v>
      </c>
      <c r="G156" s="57" t="s">
        <v>20</v>
      </c>
      <c r="H156" s="58">
        <v>0</v>
      </c>
      <c r="I156" s="59">
        <v>0</v>
      </c>
      <c r="J156" s="59">
        <v>0</v>
      </c>
      <c r="K156" s="311">
        <v>0</v>
      </c>
      <c r="L156" s="312">
        <v>0</v>
      </c>
      <c r="M156" s="321"/>
      <c r="N156" s="316"/>
    </row>
    <row r="157" spans="1:14" ht="81.75" hidden="1" customHeight="1" x14ac:dyDescent="0.25">
      <c r="A157" s="305"/>
      <c r="B157" s="20"/>
      <c r="C157" s="305"/>
      <c r="D157" s="306"/>
      <c r="E157" s="55" t="s">
        <v>18</v>
      </c>
      <c r="F157" s="56" t="s">
        <v>90</v>
      </c>
      <c r="G157" s="57" t="s">
        <v>20</v>
      </c>
      <c r="H157" s="58">
        <v>0</v>
      </c>
      <c r="I157" s="59">
        <v>0</v>
      </c>
      <c r="J157" s="59">
        <v>0</v>
      </c>
      <c r="K157" s="311"/>
      <c r="L157" s="312"/>
      <c r="M157" s="321"/>
      <c r="N157" s="317"/>
    </row>
    <row r="158" spans="1:14" ht="81.75" hidden="1" customHeight="1" x14ac:dyDescent="0.25">
      <c r="A158" s="305"/>
      <c r="B158" s="20"/>
      <c r="C158" s="305"/>
      <c r="D158" s="306"/>
      <c r="E158" s="55" t="s">
        <v>18</v>
      </c>
      <c r="F158" s="56" t="s">
        <v>91</v>
      </c>
      <c r="G158" s="57" t="s">
        <v>20</v>
      </c>
      <c r="H158" s="58">
        <v>0</v>
      </c>
      <c r="I158" s="59">
        <v>0</v>
      </c>
      <c r="J158" s="59">
        <v>0</v>
      </c>
      <c r="K158" s="311"/>
      <c r="L158" s="312"/>
      <c r="M158" s="321"/>
      <c r="N158" s="317"/>
    </row>
    <row r="159" spans="1:14" ht="81.75" hidden="1" customHeight="1" x14ac:dyDescent="0.25">
      <c r="A159" s="305"/>
      <c r="B159" s="21"/>
      <c r="C159" s="305"/>
      <c r="D159" s="306"/>
      <c r="E159" s="55" t="s">
        <v>24</v>
      </c>
      <c r="F159" s="60" t="s">
        <v>92</v>
      </c>
      <c r="G159" s="57" t="s">
        <v>93</v>
      </c>
      <c r="H159" s="61">
        <v>0</v>
      </c>
      <c r="I159" s="62">
        <v>0</v>
      </c>
      <c r="J159" s="59">
        <v>0</v>
      </c>
      <c r="K159" s="59">
        <v>0</v>
      </c>
      <c r="L159" s="312"/>
      <c r="M159" s="321"/>
      <c r="N159" s="318"/>
    </row>
    <row r="160" spans="1:14" ht="81.75" hidden="1" customHeight="1" x14ac:dyDescent="0.25">
      <c r="A160" s="305"/>
      <c r="B160" s="7">
        <v>0</v>
      </c>
      <c r="C160" s="305" t="s">
        <v>98</v>
      </c>
      <c r="D160" s="306" t="s">
        <v>17</v>
      </c>
      <c r="E160" s="55" t="s">
        <v>18</v>
      </c>
      <c r="F160" s="56" t="s">
        <v>89</v>
      </c>
      <c r="G160" s="57" t="s">
        <v>20</v>
      </c>
      <c r="H160" s="58">
        <v>0</v>
      </c>
      <c r="I160" s="59">
        <v>0</v>
      </c>
      <c r="J160" s="59">
        <v>0</v>
      </c>
      <c r="K160" s="311">
        <v>0</v>
      </c>
      <c r="L160" s="312">
        <v>0</v>
      </c>
      <c r="M160" s="321"/>
      <c r="N160" s="316"/>
    </row>
    <row r="161" spans="1:14" ht="81.75" hidden="1" customHeight="1" x14ac:dyDescent="0.25">
      <c r="A161" s="305"/>
      <c r="B161" s="20"/>
      <c r="C161" s="305"/>
      <c r="D161" s="306"/>
      <c r="E161" s="55" t="s">
        <v>18</v>
      </c>
      <c r="F161" s="56" t="s">
        <v>90</v>
      </c>
      <c r="G161" s="57" t="s">
        <v>20</v>
      </c>
      <c r="H161" s="58">
        <v>0</v>
      </c>
      <c r="I161" s="59">
        <v>0</v>
      </c>
      <c r="J161" s="59">
        <v>0</v>
      </c>
      <c r="K161" s="311"/>
      <c r="L161" s="312"/>
      <c r="M161" s="321"/>
      <c r="N161" s="317"/>
    </row>
    <row r="162" spans="1:14" ht="81.75" hidden="1" customHeight="1" x14ac:dyDescent="0.25">
      <c r="A162" s="305"/>
      <c r="B162" s="20"/>
      <c r="C162" s="305"/>
      <c r="D162" s="306"/>
      <c r="E162" s="55" t="s">
        <v>18</v>
      </c>
      <c r="F162" s="56" t="s">
        <v>91</v>
      </c>
      <c r="G162" s="57" t="s">
        <v>20</v>
      </c>
      <c r="H162" s="58">
        <v>0</v>
      </c>
      <c r="I162" s="59">
        <v>0</v>
      </c>
      <c r="J162" s="59">
        <v>0</v>
      </c>
      <c r="K162" s="311"/>
      <c r="L162" s="312"/>
      <c r="M162" s="321"/>
      <c r="N162" s="317"/>
    </row>
    <row r="163" spans="1:14" ht="81.75" hidden="1" customHeight="1" x14ac:dyDescent="0.25">
      <c r="A163" s="305"/>
      <c r="B163" s="21"/>
      <c r="C163" s="305"/>
      <c r="D163" s="306"/>
      <c r="E163" s="55" t="s">
        <v>24</v>
      </c>
      <c r="F163" s="60" t="s">
        <v>92</v>
      </c>
      <c r="G163" s="57" t="s">
        <v>93</v>
      </c>
      <c r="H163" s="61">
        <v>0</v>
      </c>
      <c r="I163" s="62">
        <v>0</v>
      </c>
      <c r="J163" s="59">
        <v>0</v>
      </c>
      <c r="K163" s="59">
        <v>0</v>
      </c>
      <c r="L163" s="312"/>
      <c r="M163" s="321"/>
      <c r="N163" s="318"/>
    </row>
    <row r="164" spans="1:14" ht="81.75" hidden="1" customHeight="1" x14ac:dyDescent="0.25">
      <c r="A164" s="305"/>
      <c r="B164" s="7" t="s">
        <v>99</v>
      </c>
      <c r="C164" s="305" t="s">
        <v>100</v>
      </c>
      <c r="D164" s="306" t="s">
        <v>17</v>
      </c>
      <c r="E164" s="55" t="s">
        <v>18</v>
      </c>
      <c r="F164" s="56" t="s">
        <v>89</v>
      </c>
      <c r="G164" s="57" t="s">
        <v>20</v>
      </c>
      <c r="H164" s="58">
        <v>0</v>
      </c>
      <c r="I164" s="59">
        <v>0</v>
      </c>
      <c r="J164" s="59">
        <v>0</v>
      </c>
      <c r="K164" s="311">
        <v>0</v>
      </c>
      <c r="L164" s="312">
        <v>0</v>
      </c>
      <c r="M164" s="321"/>
      <c r="N164" s="61"/>
    </row>
    <row r="165" spans="1:14" ht="81.75" hidden="1" customHeight="1" x14ac:dyDescent="0.25">
      <c r="A165" s="305"/>
      <c r="B165" s="20"/>
      <c r="C165" s="305"/>
      <c r="D165" s="306"/>
      <c r="E165" s="55" t="s">
        <v>18</v>
      </c>
      <c r="F165" s="56" t="s">
        <v>90</v>
      </c>
      <c r="G165" s="57" t="s">
        <v>20</v>
      </c>
      <c r="H165" s="58">
        <v>0</v>
      </c>
      <c r="I165" s="59">
        <v>0</v>
      </c>
      <c r="J165" s="59">
        <v>0</v>
      </c>
      <c r="K165" s="311"/>
      <c r="L165" s="312"/>
      <c r="M165" s="321"/>
      <c r="N165" s="61"/>
    </row>
    <row r="166" spans="1:14" ht="81.75" hidden="1" customHeight="1" x14ac:dyDescent="0.25">
      <c r="A166" s="305"/>
      <c r="B166" s="20"/>
      <c r="C166" s="305"/>
      <c r="D166" s="306"/>
      <c r="E166" s="55" t="s">
        <v>18</v>
      </c>
      <c r="F166" s="56" t="s">
        <v>91</v>
      </c>
      <c r="G166" s="57" t="s">
        <v>20</v>
      </c>
      <c r="H166" s="58">
        <v>0</v>
      </c>
      <c r="I166" s="59">
        <v>0</v>
      </c>
      <c r="J166" s="59">
        <v>0</v>
      </c>
      <c r="K166" s="311"/>
      <c r="L166" s="312"/>
      <c r="M166" s="321"/>
      <c r="N166" s="61"/>
    </row>
    <row r="167" spans="1:14" ht="81.75" hidden="1" customHeight="1" x14ac:dyDescent="0.25">
      <c r="A167" s="305"/>
      <c r="B167" s="21"/>
      <c r="C167" s="305"/>
      <c r="D167" s="306"/>
      <c r="E167" s="55" t="s">
        <v>24</v>
      </c>
      <c r="F167" s="60" t="s">
        <v>92</v>
      </c>
      <c r="G167" s="57" t="s">
        <v>93</v>
      </c>
      <c r="H167" s="61">
        <v>0</v>
      </c>
      <c r="I167" s="62">
        <v>0</v>
      </c>
      <c r="J167" s="59">
        <v>0</v>
      </c>
      <c r="K167" s="59">
        <v>0</v>
      </c>
      <c r="L167" s="312"/>
      <c r="M167" s="321"/>
      <c r="N167" s="61"/>
    </row>
    <row r="168" spans="1:14" ht="81.75" hidden="1" customHeight="1" x14ac:dyDescent="0.25">
      <c r="A168" s="305"/>
      <c r="B168" s="7" t="s">
        <v>101</v>
      </c>
      <c r="C168" s="305" t="s">
        <v>102</v>
      </c>
      <c r="D168" s="306" t="s">
        <v>17</v>
      </c>
      <c r="E168" s="55" t="s">
        <v>18</v>
      </c>
      <c r="F168" s="56" t="s">
        <v>89</v>
      </c>
      <c r="G168" s="57" t="s">
        <v>20</v>
      </c>
      <c r="H168" s="58">
        <v>0</v>
      </c>
      <c r="I168" s="59">
        <v>0</v>
      </c>
      <c r="J168" s="59">
        <v>0</v>
      </c>
      <c r="K168" s="311">
        <v>0</v>
      </c>
      <c r="L168" s="312">
        <v>0</v>
      </c>
      <c r="M168" s="321"/>
      <c r="N168" s="316"/>
    </row>
    <row r="169" spans="1:14" ht="81.75" hidden="1" customHeight="1" x14ac:dyDescent="0.25">
      <c r="A169" s="305"/>
      <c r="B169" s="20"/>
      <c r="C169" s="305"/>
      <c r="D169" s="306"/>
      <c r="E169" s="55" t="s">
        <v>18</v>
      </c>
      <c r="F169" s="56" t="s">
        <v>90</v>
      </c>
      <c r="G169" s="57" t="s">
        <v>20</v>
      </c>
      <c r="H169" s="58">
        <v>0</v>
      </c>
      <c r="I169" s="59">
        <v>0</v>
      </c>
      <c r="J169" s="59">
        <v>0</v>
      </c>
      <c r="K169" s="311"/>
      <c r="L169" s="312"/>
      <c r="M169" s="321"/>
      <c r="N169" s="317"/>
    </row>
    <row r="170" spans="1:14" ht="81.75" hidden="1" customHeight="1" x14ac:dyDescent="0.25">
      <c r="A170" s="305"/>
      <c r="B170" s="20"/>
      <c r="C170" s="305"/>
      <c r="D170" s="306"/>
      <c r="E170" s="55" t="s">
        <v>18</v>
      </c>
      <c r="F170" s="56" t="s">
        <v>91</v>
      </c>
      <c r="G170" s="57" t="s">
        <v>20</v>
      </c>
      <c r="H170" s="58">
        <v>0</v>
      </c>
      <c r="I170" s="59">
        <v>0</v>
      </c>
      <c r="J170" s="59">
        <v>0</v>
      </c>
      <c r="K170" s="311"/>
      <c r="L170" s="312"/>
      <c r="M170" s="321"/>
      <c r="N170" s="317"/>
    </row>
    <row r="171" spans="1:14" ht="81.75" hidden="1" customHeight="1" x14ac:dyDescent="0.25">
      <c r="A171" s="305"/>
      <c r="B171" s="21"/>
      <c r="C171" s="305"/>
      <c r="D171" s="306"/>
      <c r="E171" s="55" t="s">
        <v>24</v>
      </c>
      <c r="F171" s="60" t="s">
        <v>92</v>
      </c>
      <c r="G171" s="57" t="s">
        <v>93</v>
      </c>
      <c r="H171" s="61">
        <v>0</v>
      </c>
      <c r="I171" s="62">
        <v>0</v>
      </c>
      <c r="J171" s="59">
        <v>0</v>
      </c>
      <c r="K171" s="59">
        <v>0</v>
      </c>
      <c r="L171" s="312"/>
      <c r="M171" s="321"/>
      <c r="N171" s="318"/>
    </row>
    <row r="172" spans="1:14" ht="81.75" hidden="1" customHeight="1" x14ac:dyDescent="0.25">
      <c r="A172" s="305"/>
      <c r="B172" s="7">
        <v>0</v>
      </c>
      <c r="C172" s="305" t="s">
        <v>103</v>
      </c>
      <c r="D172" s="306" t="s">
        <v>17</v>
      </c>
      <c r="E172" s="55" t="s">
        <v>18</v>
      </c>
      <c r="F172" s="56" t="s">
        <v>89</v>
      </c>
      <c r="G172" s="57" t="s">
        <v>20</v>
      </c>
      <c r="H172" s="58">
        <v>0</v>
      </c>
      <c r="I172" s="59">
        <v>0</v>
      </c>
      <c r="J172" s="59">
        <v>0</v>
      </c>
      <c r="K172" s="311">
        <v>0</v>
      </c>
      <c r="L172" s="312">
        <v>0</v>
      </c>
      <c r="M172" s="321"/>
      <c r="N172" s="61"/>
    </row>
    <row r="173" spans="1:14" ht="81.75" hidden="1" customHeight="1" x14ac:dyDescent="0.25">
      <c r="A173" s="305"/>
      <c r="B173" s="20"/>
      <c r="C173" s="305"/>
      <c r="D173" s="306"/>
      <c r="E173" s="55" t="s">
        <v>18</v>
      </c>
      <c r="F173" s="56" t="s">
        <v>90</v>
      </c>
      <c r="G173" s="57" t="s">
        <v>20</v>
      </c>
      <c r="H173" s="58">
        <v>0</v>
      </c>
      <c r="I173" s="59">
        <v>0</v>
      </c>
      <c r="J173" s="59">
        <v>0</v>
      </c>
      <c r="K173" s="311"/>
      <c r="L173" s="312"/>
      <c r="M173" s="321"/>
      <c r="N173" s="61"/>
    </row>
    <row r="174" spans="1:14" ht="81.75" hidden="1" customHeight="1" x14ac:dyDescent="0.25">
      <c r="A174" s="305"/>
      <c r="B174" s="20"/>
      <c r="C174" s="305"/>
      <c r="D174" s="306"/>
      <c r="E174" s="55" t="s">
        <v>18</v>
      </c>
      <c r="F174" s="56" t="s">
        <v>91</v>
      </c>
      <c r="G174" s="57" t="s">
        <v>20</v>
      </c>
      <c r="H174" s="58">
        <v>0</v>
      </c>
      <c r="I174" s="59">
        <v>0</v>
      </c>
      <c r="J174" s="59">
        <v>0</v>
      </c>
      <c r="K174" s="311"/>
      <c r="L174" s="312"/>
      <c r="M174" s="321"/>
      <c r="N174" s="61"/>
    </row>
    <row r="175" spans="1:14" ht="81.75" hidden="1" customHeight="1" x14ac:dyDescent="0.25">
      <c r="A175" s="305"/>
      <c r="B175" s="21"/>
      <c r="C175" s="305"/>
      <c r="D175" s="306"/>
      <c r="E175" s="55" t="s">
        <v>24</v>
      </c>
      <c r="F175" s="60" t="s">
        <v>92</v>
      </c>
      <c r="G175" s="57" t="s">
        <v>93</v>
      </c>
      <c r="H175" s="61">
        <v>0</v>
      </c>
      <c r="I175" s="62">
        <v>0</v>
      </c>
      <c r="J175" s="59">
        <v>0</v>
      </c>
      <c r="K175" s="59">
        <v>0</v>
      </c>
      <c r="L175" s="312"/>
      <c r="M175" s="321"/>
      <c r="N175" s="61"/>
    </row>
    <row r="176" spans="1:14" ht="81.75" hidden="1" customHeight="1" x14ac:dyDescent="0.25">
      <c r="A176" s="305"/>
      <c r="B176" s="7" t="s">
        <v>104</v>
      </c>
      <c r="C176" s="305" t="s">
        <v>105</v>
      </c>
      <c r="D176" s="306" t="s">
        <v>17</v>
      </c>
      <c r="E176" s="55" t="s">
        <v>18</v>
      </c>
      <c r="F176" s="56" t="s">
        <v>89</v>
      </c>
      <c r="G176" s="57" t="s">
        <v>20</v>
      </c>
      <c r="H176" s="58">
        <v>0</v>
      </c>
      <c r="I176" s="59">
        <v>0</v>
      </c>
      <c r="J176" s="59">
        <v>0</v>
      </c>
      <c r="K176" s="311">
        <v>0</v>
      </c>
      <c r="L176" s="312">
        <v>0</v>
      </c>
      <c r="M176" s="321"/>
      <c r="N176" s="61"/>
    </row>
    <row r="177" spans="1:14" ht="81.75" hidden="1" customHeight="1" x14ac:dyDescent="0.25">
      <c r="A177" s="305"/>
      <c r="B177" s="20"/>
      <c r="C177" s="305"/>
      <c r="D177" s="306"/>
      <c r="E177" s="55" t="s">
        <v>18</v>
      </c>
      <c r="F177" s="56" t="s">
        <v>90</v>
      </c>
      <c r="G177" s="57" t="s">
        <v>20</v>
      </c>
      <c r="H177" s="58">
        <v>0</v>
      </c>
      <c r="I177" s="59">
        <v>0</v>
      </c>
      <c r="J177" s="59">
        <v>0</v>
      </c>
      <c r="K177" s="311"/>
      <c r="L177" s="312"/>
      <c r="M177" s="321"/>
      <c r="N177" s="61"/>
    </row>
    <row r="178" spans="1:14" ht="81.75" hidden="1" customHeight="1" x14ac:dyDescent="0.25">
      <c r="A178" s="305"/>
      <c r="B178" s="20"/>
      <c r="C178" s="305"/>
      <c r="D178" s="306"/>
      <c r="E178" s="55" t="s">
        <v>18</v>
      </c>
      <c r="F178" s="56" t="s">
        <v>91</v>
      </c>
      <c r="G178" s="57" t="s">
        <v>20</v>
      </c>
      <c r="H178" s="58">
        <v>0</v>
      </c>
      <c r="I178" s="59">
        <v>0</v>
      </c>
      <c r="J178" s="59">
        <v>0</v>
      </c>
      <c r="K178" s="311"/>
      <c r="L178" s="312"/>
      <c r="M178" s="321"/>
      <c r="N178" s="61"/>
    </row>
    <row r="179" spans="1:14" ht="81.75" hidden="1" customHeight="1" x14ac:dyDescent="0.25">
      <c r="A179" s="305"/>
      <c r="B179" s="21"/>
      <c r="C179" s="305"/>
      <c r="D179" s="306"/>
      <c r="E179" s="55" t="s">
        <v>24</v>
      </c>
      <c r="F179" s="60" t="s">
        <v>92</v>
      </c>
      <c r="G179" s="57" t="s">
        <v>93</v>
      </c>
      <c r="H179" s="61">
        <v>0</v>
      </c>
      <c r="I179" s="62">
        <v>0</v>
      </c>
      <c r="J179" s="59">
        <v>0</v>
      </c>
      <c r="K179" s="59">
        <v>0</v>
      </c>
      <c r="L179" s="312"/>
      <c r="M179" s="321"/>
      <c r="N179" s="61"/>
    </row>
    <row r="180" spans="1:14" ht="81.75" hidden="1" customHeight="1" x14ac:dyDescent="0.25">
      <c r="A180" s="305"/>
      <c r="B180" s="7">
        <v>0</v>
      </c>
      <c r="C180" s="305" t="s">
        <v>106</v>
      </c>
      <c r="D180" s="306" t="s">
        <v>17</v>
      </c>
      <c r="E180" s="55" t="s">
        <v>18</v>
      </c>
      <c r="F180" s="56" t="s">
        <v>89</v>
      </c>
      <c r="G180" s="57" t="s">
        <v>20</v>
      </c>
      <c r="H180" s="58">
        <v>0</v>
      </c>
      <c r="I180" s="59">
        <v>0</v>
      </c>
      <c r="J180" s="59">
        <v>0</v>
      </c>
      <c r="K180" s="311">
        <v>0</v>
      </c>
      <c r="L180" s="62"/>
      <c r="M180" s="321"/>
      <c r="N180" s="61"/>
    </row>
    <row r="181" spans="1:14" ht="81.75" hidden="1" customHeight="1" x14ac:dyDescent="0.25">
      <c r="A181" s="305"/>
      <c r="B181" s="20"/>
      <c r="C181" s="305"/>
      <c r="D181" s="306"/>
      <c r="E181" s="55" t="s">
        <v>18</v>
      </c>
      <c r="F181" s="56" t="s">
        <v>90</v>
      </c>
      <c r="G181" s="57" t="s">
        <v>20</v>
      </c>
      <c r="H181" s="58">
        <v>0</v>
      </c>
      <c r="I181" s="59">
        <v>0</v>
      </c>
      <c r="J181" s="59">
        <v>0</v>
      </c>
      <c r="K181" s="311"/>
      <c r="L181" s="62"/>
      <c r="M181" s="321"/>
      <c r="N181" s="61"/>
    </row>
    <row r="182" spans="1:14" ht="81.75" hidden="1" customHeight="1" x14ac:dyDescent="0.25">
      <c r="A182" s="305"/>
      <c r="B182" s="20"/>
      <c r="C182" s="305"/>
      <c r="D182" s="306"/>
      <c r="E182" s="55" t="s">
        <v>18</v>
      </c>
      <c r="F182" s="56" t="s">
        <v>91</v>
      </c>
      <c r="G182" s="57" t="s">
        <v>20</v>
      </c>
      <c r="H182" s="58">
        <v>0</v>
      </c>
      <c r="I182" s="59">
        <v>0</v>
      </c>
      <c r="J182" s="59">
        <v>0</v>
      </c>
      <c r="K182" s="311"/>
      <c r="L182" s="62"/>
      <c r="M182" s="321"/>
      <c r="N182" s="61"/>
    </row>
    <row r="183" spans="1:14" ht="81.75" hidden="1" customHeight="1" x14ac:dyDescent="0.25">
      <c r="A183" s="305"/>
      <c r="B183" s="21"/>
      <c r="C183" s="305"/>
      <c r="D183" s="306"/>
      <c r="E183" s="55" t="s">
        <v>24</v>
      </c>
      <c r="F183" s="60" t="s">
        <v>92</v>
      </c>
      <c r="G183" s="57" t="s">
        <v>93</v>
      </c>
      <c r="H183" s="61">
        <v>0</v>
      </c>
      <c r="I183" s="62">
        <v>0</v>
      </c>
      <c r="J183" s="59">
        <v>0</v>
      </c>
      <c r="K183" s="59">
        <v>0</v>
      </c>
      <c r="L183" s="59">
        <v>0</v>
      </c>
      <c r="M183" s="321"/>
      <c r="N183" s="61"/>
    </row>
    <row r="184" spans="1:14" ht="81.75" hidden="1" customHeight="1" x14ac:dyDescent="0.25">
      <c r="A184" s="305"/>
      <c r="B184" s="7" t="s">
        <v>107</v>
      </c>
      <c r="C184" s="305" t="s">
        <v>108</v>
      </c>
      <c r="D184" s="306" t="s">
        <v>17</v>
      </c>
      <c r="E184" s="55" t="s">
        <v>18</v>
      </c>
      <c r="F184" s="56" t="s">
        <v>89</v>
      </c>
      <c r="G184" s="57" t="s">
        <v>20</v>
      </c>
      <c r="H184" s="58">
        <v>0</v>
      </c>
      <c r="I184" s="59">
        <v>0</v>
      </c>
      <c r="J184" s="59">
        <v>0</v>
      </c>
      <c r="K184" s="311">
        <v>0</v>
      </c>
      <c r="L184" s="312">
        <v>0</v>
      </c>
      <c r="M184" s="321"/>
      <c r="N184" s="307"/>
    </row>
    <row r="185" spans="1:14" ht="81.75" hidden="1" customHeight="1" x14ac:dyDescent="0.25">
      <c r="A185" s="305"/>
      <c r="B185" s="20"/>
      <c r="C185" s="305"/>
      <c r="D185" s="306"/>
      <c r="E185" s="55" t="s">
        <v>18</v>
      </c>
      <c r="F185" s="56" t="s">
        <v>90</v>
      </c>
      <c r="G185" s="57" t="s">
        <v>20</v>
      </c>
      <c r="H185" s="58">
        <v>0</v>
      </c>
      <c r="I185" s="59">
        <v>0</v>
      </c>
      <c r="J185" s="59">
        <v>0</v>
      </c>
      <c r="K185" s="311"/>
      <c r="L185" s="312"/>
      <c r="M185" s="321"/>
      <c r="N185" s="308"/>
    </row>
    <row r="186" spans="1:14" ht="81.75" hidden="1" customHeight="1" x14ac:dyDescent="0.25">
      <c r="A186" s="305"/>
      <c r="B186" s="20"/>
      <c r="C186" s="305"/>
      <c r="D186" s="306"/>
      <c r="E186" s="55" t="s">
        <v>18</v>
      </c>
      <c r="F186" s="56" t="s">
        <v>91</v>
      </c>
      <c r="G186" s="57" t="s">
        <v>20</v>
      </c>
      <c r="H186" s="58">
        <v>0</v>
      </c>
      <c r="I186" s="59">
        <v>0</v>
      </c>
      <c r="J186" s="59">
        <v>0</v>
      </c>
      <c r="K186" s="311"/>
      <c r="L186" s="312"/>
      <c r="M186" s="321"/>
      <c r="N186" s="308"/>
    </row>
    <row r="187" spans="1:14" ht="81.75" hidden="1" customHeight="1" x14ac:dyDescent="0.25">
      <c r="A187" s="305"/>
      <c r="B187" s="21"/>
      <c r="C187" s="305"/>
      <c r="D187" s="306"/>
      <c r="E187" s="55" t="s">
        <v>24</v>
      </c>
      <c r="F187" s="60" t="s">
        <v>92</v>
      </c>
      <c r="G187" s="57" t="s">
        <v>93</v>
      </c>
      <c r="H187" s="61">
        <v>0</v>
      </c>
      <c r="I187" s="62">
        <v>0</v>
      </c>
      <c r="J187" s="59">
        <v>0</v>
      </c>
      <c r="K187" s="59">
        <v>0</v>
      </c>
      <c r="L187" s="312"/>
      <c r="M187" s="321"/>
      <c r="N187" s="309"/>
    </row>
    <row r="188" spans="1:14" ht="81.75" hidden="1" customHeight="1" x14ac:dyDescent="0.25">
      <c r="A188" s="305"/>
      <c r="B188" s="7" t="s">
        <v>109</v>
      </c>
      <c r="C188" s="305" t="s">
        <v>110</v>
      </c>
      <c r="D188" s="306" t="s">
        <v>17</v>
      </c>
      <c r="E188" s="55" t="s">
        <v>18</v>
      </c>
      <c r="F188" s="56" t="s">
        <v>89</v>
      </c>
      <c r="G188" s="57" t="s">
        <v>20</v>
      </c>
      <c r="H188" s="58">
        <v>0</v>
      </c>
      <c r="I188" s="59">
        <v>0</v>
      </c>
      <c r="J188" s="59">
        <v>0</v>
      </c>
      <c r="K188" s="311">
        <v>0</v>
      </c>
      <c r="L188" s="312">
        <v>0</v>
      </c>
      <c r="M188" s="321"/>
      <c r="N188" s="313"/>
    </row>
    <row r="189" spans="1:14" ht="81.75" hidden="1" customHeight="1" x14ac:dyDescent="0.25">
      <c r="A189" s="305"/>
      <c r="B189" s="20"/>
      <c r="C189" s="305"/>
      <c r="D189" s="306"/>
      <c r="E189" s="55" t="s">
        <v>18</v>
      </c>
      <c r="F189" s="56" t="s">
        <v>90</v>
      </c>
      <c r="G189" s="57" t="s">
        <v>20</v>
      </c>
      <c r="H189" s="58">
        <v>0</v>
      </c>
      <c r="I189" s="59">
        <v>0</v>
      </c>
      <c r="J189" s="59">
        <v>0</v>
      </c>
      <c r="K189" s="311"/>
      <c r="L189" s="312"/>
      <c r="M189" s="321"/>
      <c r="N189" s="314"/>
    </row>
    <row r="190" spans="1:14" ht="81.75" hidden="1" customHeight="1" x14ac:dyDescent="0.25">
      <c r="A190" s="305"/>
      <c r="B190" s="20"/>
      <c r="C190" s="305"/>
      <c r="D190" s="306"/>
      <c r="E190" s="55" t="s">
        <v>18</v>
      </c>
      <c r="F190" s="56" t="s">
        <v>91</v>
      </c>
      <c r="G190" s="57" t="s">
        <v>20</v>
      </c>
      <c r="H190" s="58">
        <v>0</v>
      </c>
      <c r="I190" s="59">
        <v>0</v>
      </c>
      <c r="J190" s="59">
        <v>0</v>
      </c>
      <c r="K190" s="311"/>
      <c r="L190" s="312"/>
      <c r="M190" s="321"/>
      <c r="N190" s="314"/>
    </row>
    <row r="191" spans="1:14" ht="81.75" hidden="1" customHeight="1" x14ac:dyDescent="0.25">
      <c r="A191" s="305"/>
      <c r="B191" s="21"/>
      <c r="C191" s="305"/>
      <c r="D191" s="306"/>
      <c r="E191" s="55" t="s">
        <v>24</v>
      </c>
      <c r="F191" s="60" t="s">
        <v>92</v>
      </c>
      <c r="G191" s="57" t="s">
        <v>93</v>
      </c>
      <c r="H191" s="61">
        <v>0</v>
      </c>
      <c r="I191" s="62">
        <v>0</v>
      </c>
      <c r="J191" s="59">
        <v>0</v>
      </c>
      <c r="K191" s="59">
        <v>0</v>
      </c>
      <c r="L191" s="312"/>
      <c r="M191" s="321"/>
      <c r="N191" s="315"/>
    </row>
    <row r="192" spans="1:14" ht="81.75" customHeight="1" x14ac:dyDescent="0.25">
      <c r="A192" s="305"/>
      <c r="B192" s="7" t="s">
        <v>111</v>
      </c>
      <c r="C192" s="305" t="s">
        <v>112</v>
      </c>
      <c r="D192" s="306" t="s">
        <v>17</v>
      </c>
      <c r="E192" s="55" t="s">
        <v>18</v>
      </c>
      <c r="F192" s="56" t="s">
        <v>89</v>
      </c>
      <c r="G192" s="57" t="s">
        <v>20</v>
      </c>
      <c r="H192" s="58">
        <v>19.46</v>
      </c>
      <c r="I192" s="59">
        <v>19.52</v>
      </c>
      <c r="J192" s="12">
        <f t="shared" ref="J192:J199" si="2">IF(I192/H192*100&gt;100,100,I192/H192*100)</f>
        <v>100</v>
      </c>
      <c r="K192" s="278">
        <f>(J192+J193+J194)/3</f>
        <v>100</v>
      </c>
      <c r="L192" s="281">
        <f>(K192+K195)/2</f>
        <v>99.990655952158477</v>
      </c>
      <c r="M192" s="321"/>
      <c r="N192" s="313"/>
    </row>
    <row r="193" spans="1:14" ht="81.75" customHeight="1" x14ac:dyDescent="0.25">
      <c r="A193" s="305"/>
      <c r="B193" s="20"/>
      <c r="C193" s="305"/>
      <c r="D193" s="306"/>
      <c r="E193" s="55" t="s">
        <v>18</v>
      </c>
      <c r="F193" s="56" t="s">
        <v>90</v>
      </c>
      <c r="G193" s="57" t="s">
        <v>20</v>
      </c>
      <c r="H193" s="58">
        <v>70</v>
      </c>
      <c r="I193" s="59">
        <v>70.322580645161281</v>
      </c>
      <c r="J193" s="12">
        <f t="shared" si="2"/>
        <v>100</v>
      </c>
      <c r="K193" s="279"/>
      <c r="L193" s="282"/>
      <c r="M193" s="321"/>
      <c r="N193" s="314"/>
    </row>
    <row r="194" spans="1:14" ht="81.75" customHeight="1" x14ac:dyDescent="0.25">
      <c r="A194" s="305"/>
      <c r="B194" s="20"/>
      <c r="C194" s="305"/>
      <c r="D194" s="306"/>
      <c r="E194" s="55" t="s">
        <v>18</v>
      </c>
      <c r="F194" s="56" t="s">
        <v>91</v>
      </c>
      <c r="G194" s="57" t="s">
        <v>20</v>
      </c>
      <c r="H194" s="58">
        <v>30</v>
      </c>
      <c r="I194" s="59">
        <v>32.18</v>
      </c>
      <c r="J194" s="12">
        <f t="shared" si="2"/>
        <v>100</v>
      </c>
      <c r="K194" s="280"/>
      <c r="L194" s="282"/>
      <c r="M194" s="321"/>
      <c r="N194" s="314"/>
    </row>
    <row r="195" spans="1:14" ht="81.75" customHeight="1" x14ac:dyDescent="0.25">
      <c r="A195" s="305"/>
      <c r="B195" s="21"/>
      <c r="C195" s="305"/>
      <c r="D195" s="306"/>
      <c r="E195" s="55" t="s">
        <v>24</v>
      </c>
      <c r="F195" s="60" t="s">
        <v>92</v>
      </c>
      <c r="G195" s="57" t="s">
        <v>93</v>
      </c>
      <c r="H195" s="61">
        <v>5351</v>
      </c>
      <c r="I195" s="53">
        <v>5350</v>
      </c>
      <c r="J195" s="16">
        <f t="shared" si="2"/>
        <v>99.981311904316954</v>
      </c>
      <c r="K195" s="17">
        <f>J195</f>
        <v>99.981311904316954</v>
      </c>
      <c r="L195" s="283"/>
      <c r="M195" s="321"/>
      <c r="N195" s="315"/>
    </row>
    <row r="196" spans="1:14" ht="81.75" customHeight="1" x14ac:dyDescent="0.25">
      <c r="A196" s="305"/>
      <c r="B196" s="7" t="s">
        <v>113</v>
      </c>
      <c r="C196" s="305" t="s">
        <v>114</v>
      </c>
      <c r="D196" s="306" t="s">
        <v>17</v>
      </c>
      <c r="E196" s="55" t="s">
        <v>18</v>
      </c>
      <c r="F196" s="56" t="s">
        <v>89</v>
      </c>
      <c r="G196" s="57" t="s">
        <v>20</v>
      </c>
      <c r="H196" s="58">
        <v>10.54481546572935</v>
      </c>
      <c r="I196" s="59">
        <v>10.56</v>
      </c>
      <c r="J196" s="12">
        <f t="shared" si="2"/>
        <v>100</v>
      </c>
      <c r="K196" s="278">
        <f>(J196+J197+J198)/2</f>
        <v>100</v>
      </c>
      <c r="L196" s="281">
        <f>(K196+K199)/2</f>
        <v>99.952726126693989</v>
      </c>
      <c r="M196" s="321"/>
      <c r="N196" s="313"/>
    </row>
    <row r="197" spans="1:14" ht="81.75" customHeight="1" x14ac:dyDescent="0.25">
      <c r="A197" s="305"/>
      <c r="B197" s="20"/>
      <c r="C197" s="305"/>
      <c r="D197" s="306"/>
      <c r="E197" s="55" t="s">
        <v>18</v>
      </c>
      <c r="F197" s="56" t="s">
        <v>90</v>
      </c>
      <c r="G197" s="57" t="s">
        <v>20</v>
      </c>
      <c r="H197" s="58">
        <v>50</v>
      </c>
      <c r="I197" s="59">
        <v>50</v>
      </c>
      <c r="J197" s="12">
        <f t="shared" si="2"/>
        <v>100</v>
      </c>
      <c r="K197" s="279"/>
      <c r="L197" s="282"/>
      <c r="M197" s="321"/>
      <c r="N197" s="314"/>
    </row>
    <row r="198" spans="1:14" ht="81.75" customHeight="1" x14ac:dyDescent="0.25">
      <c r="A198" s="305"/>
      <c r="B198" s="20"/>
      <c r="C198" s="305"/>
      <c r="D198" s="306"/>
      <c r="E198" s="55" t="s">
        <v>18</v>
      </c>
      <c r="F198" s="56" t="s">
        <v>91</v>
      </c>
      <c r="G198" s="57" t="s">
        <v>20</v>
      </c>
      <c r="H198" s="58">
        <v>0</v>
      </c>
      <c r="I198" s="59">
        <v>0</v>
      </c>
      <c r="J198" s="12">
        <v>0</v>
      </c>
      <c r="K198" s="280"/>
      <c r="L198" s="282"/>
      <c r="M198" s="321"/>
      <c r="N198" s="314"/>
    </row>
    <row r="199" spans="1:14" ht="81.75" customHeight="1" x14ac:dyDescent="0.25">
      <c r="A199" s="305"/>
      <c r="B199" s="21"/>
      <c r="C199" s="305"/>
      <c r="D199" s="306"/>
      <c r="E199" s="55" t="s">
        <v>24</v>
      </c>
      <c r="F199" s="60" t="s">
        <v>92</v>
      </c>
      <c r="G199" s="57" t="s">
        <v>93</v>
      </c>
      <c r="H199" s="61">
        <v>3173</v>
      </c>
      <c r="I199" s="53">
        <v>3170</v>
      </c>
      <c r="J199" s="16">
        <f t="shared" si="2"/>
        <v>99.905452253387963</v>
      </c>
      <c r="K199" s="17">
        <f>J199</f>
        <v>99.905452253387963</v>
      </c>
      <c r="L199" s="283"/>
      <c r="M199" s="321"/>
      <c r="N199" s="315"/>
    </row>
    <row r="200" spans="1:14" ht="81.75" hidden="1" customHeight="1" x14ac:dyDescent="0.25">
      <c r="A200" s="305"/>
      <c r="B200" s="7" t="s">
        <v>115</v>
      </c>
      <c r="C200" s="305" t="s">
        <v>116</v>
      </c>
      <c r="D200" s="306" t="s">
        <v>17</v>
      </c>
      <c r="E200" s="55" t="s">
        <v>18</v>
      </c>
      <c r="F200" s="56" t="s">
        <v>89</v>
      </c>
      <c r="G200" s="57" t="s">
        <v>20</v>
      </c>
      <c r="H200" s="58">
        <v>0</v>
      </c>
      <c r="I200" s="59">
        <v>0</v>
      </c>
      <c r="J200" s="59">
        <v>0</v>
      </c>
      <c r="K200" s="311">
        <v>0</v>
      </c>
      <c r="L200" s="312">
        <v>0</v>
      </c>
      <c r="M200" s="321"/>
      <c r="N200" s="313"/>
    </row>
    <row r="201" spans="1:14" ht="81.75" hidden="1" customHeight="1" x14ac:dyDescent="0.25">
      <c r="A201" s="305"/>
      <c r="B201" s="20"/>
      <c r="C201" s="305"/>
      <c r="D201" s="306"/>
      <c r="E201" s="55" t="s">
        <v>18</v>
      </c>
      <c r="F201" s="56" t="s">
        <v>90</v>
      </c>
      <c r="G201" s="57" t="s">
        <v>20</v>
      </c>
      <c r="H201" s="58">
        <v>0</v>
      </c>
      <c r="I201" s="59">
        <v>0</v>
      </c>
      <c r="J201" s="59">
        <v>0</v>
      </c>
      <c r="K201" s="311"/>
      <c r="L201" s="312"/>
      <c r="M201" s="321"/>
      <c r="N201" s="314"/>
    </row>
    <row r="202" spans="1:14" ht="81.75" hidden="1" customHeight="1" x14ac:dyDescent="0.25">
      <c r="A202" s="305"/>
      <c r="B202" s="20"/>
      <c r="C202" s="305"/>
      <c r="D202" s="306"/>
      <c r="E202" s="55" t="s">
        <v>18</v>
      </c>
      <c r="F202" s="56" t="s">
        <v>91</v>
      </c>
      <c r="G202" s="57" t="s">
        <v>20</v>
      </c>
      <c r="H202" s="58">
        <v>0</v>
      </c>
      <c r="I202" s="59">
        <v>0</v>
      </c>
      <c r="J202" s="59">
        <v>0</v>
      </c>
      <c r="K202" s="311"/>
      <c r="L202" s="312"/>
      <c r="M202" s="321"/>
      <c r="N202" s="314"/>
    </row>
    <row r="203" spans="1:14" ht="81.75" hidden="1" customHeight="1" x14ac:dyDescent="0.25">
      <c r="A203" s="305"/>
      <c r="B203" s="21"/>
      <c r="C203" s="305"/>
      <c r="D203" s="306"/>
      <c r="E203" s="55" t="s">
        <v>24</v>
      </c>
      <c r="F203" s="60" t="s">
        <v>92</v>
      </c>
      <c r="G203" s="57" t="s">
        <v>93</v>
      </c>
      <c r="H203" s="61">
        <v>0</v>
      </c>
      <c r="I203" s="62">
        <v>0</v>
      </c>
      <c r="J203" s="59">
        <v>0</v>
      </c>
      <c r="K203" s="59">
        <v>0</v>
      </c>
      <c r="L203" s="312"/>
      <c r="M203" s="321"/>
      <c r="N203" s="315"/>
    </row>
    <row r="204" spans="1:14" ht="81.75" customHeight="1" x14ac:dyDescent="0.25">
      <c r="A204" s="305"/>
      <c r="B204" s="7" t="s">
        <v>117</v>
      </c>
      <c r="C204" s="305" t="s">
        <v>118</v>
      </c>
      <c r="D204" s="306" t="s">
        <v>17</v>
      </c>
      <c r="E204" s="55" t="s">
        <v>18</v>
      </c>
      <c r="F204" s="56" t="s">
        <v>89</v>
      </c>
      <c r="G204" s="57" t="s">
        <v>20</v>
      </c>
      <c r="H204" s="58">
        <v>7.2771972956361397</v>
      </c>
      <c r="I204" s="59">
        <v>6.06</v>
      </c>
      <c r="J204" s="12">
        <f t="shared" ref="J204:J211" si="3">IF(I204/H204*100&gt;100,100,I204/H204*100)</f>
        <v>83.273817567567562</v>
      </c>
      <c r="K204" s="278">
        <f>(J204+J205+J206)/2</f>
        <v>91.636908783783781</v>
      </c>
      <c r="L204" s="281">
        <f>(K204+K207)/2</f>
        <v>95.108762664236096</v>
      </c>
      <c r="M204" s="321"/>
      <c r="N204" s="313"/>
    </row>
    <row r="205" spans="1:14" ht="81.75" customHeight="1" x14ac:dyDescent="0.25">
      <c r="A205" s="305"/>
      <c r="B205" s="20"/>
      <c r="C205" s="305"/>
      <c r="D205" s="306"/>
      <c r="E205" s="55" t="s">
        <v>18</v>
      </c>
      <c r="F205" s="56" t="s">
        <v>90</v>
      </c>
      <c r="G205" s="57" t="s">
        <v>20</v>
      </c>
      <c r="H205" s="58">
        <v>100</v>
      </c>
      <c r="I205" s="59">
        <v>100</v>
      </c>
      <c r="J205" s="12">
        <f t="shared" si="3"/>
        <v>100</v>
      </c>
      <c r="K205" s="279"/>
      <c r="L205" s="282"/>
      <c r="M205" s="321"/>
      <c r="N205" s="314"/>
    </row>
    <row r="206" spans="1:14" ht="81.75" customHeight="1" x14ac:dyDescent="0.25">
      <c r="A206" s="305"/>
      <c r="B206" s="20"/>
      <c r="C206" s="305"/>
      <c r="D206" s="306"/>
      <c r="E206" s="55" t="s">
        <v>18</v>
      </c>
      <c r="F206" s="56" t="s">
        <v>91</v>
      </c>
      <c r="G206" s="57" t="s">
        <v>20</v>
      </c>
      <c r="H206" s="58">
        <v>0</v>
      </c>
      <c r="I206" s="59">
        <v>0</v>
      </c>
      <c r="J206" s="12">
        <v>0</v>
      </c>
      <c r="K206" s="280"/>
      <c r="L206" s="282"/>
      <c r="M206" s="321"/>
      <c r="N206" s="314"/>
    </row>
    <row r="207" spans="1:14" ht="81.75" customHeight="1" x14ac:dyDescent="0.25">
      <c r="A207" s="305"/>
      <c r="B207" s="21"/>
      <c r="C207" s="305"/>
      <c r="D207" s="306"/>
      <c r="E207" s="55" t="s">
        <v>24</v>
      </c>
      <c r="F207" s="60" t="s">
        <v>92</v>
      </c>
      <c r="G207" s="57" t="s">
        <v>93</v>
      </c>
      <c r="H207" s="61">
        <v>4509</v>
      </c>
      <c r="I207" s="53">
        <v>4445</v>
      </c>
      <c r="J207" s="16">
        <f t="shared" si="3"/>
        <v>98.580616544688411</v>
      </c>
      <c r="K207" s="17">
        <f>J207</f>
        <v>98.580616544688411</v>
      </c>
      <c r="L207" s="283"/>
      <c r="M207" s="321"/>
      <c r="N207" s="315"/>
    </row>
    <row r="208" spans="1:14" ht="88.5" customHeight="1" x14ac:dyDescent="0.25">
      <c r="A208" s="305"/>
      <c r="B208" s="7" t="s">
        <v>119</v>
      </c>
      <c r="C208" s="305" t="s">
        <v>120</v>
      </c>
      <c r="D208" s="306" t="s">
        <v>17</v>
      </c>
      <c r="E208" s="55" t="s">
        <v>18</v>
      </c>
      <c r="F208" s="56" t="s">
        <v>89</v>
      </c>
      <c r="G208" s="57" t="s">
        <v>20</v>
      </c>
      <c r="H208" s="58">
        <v>4.7408829174664104</v>
      </c>
      <c r="I208" s="59">
        <v>4.7518276260100034</v>
      </c>
      <c r="J208" s="12">
        <f t="shared" si="3"/>
        <v>100</v>
      </c>
      <c r="K208" s="278">
        <f>(J208+J209+J210)/2</f>
        <v>100</v>
      </c>
      <c r="L208" s="281">
        <f>(K208+K211)/2</f>
        <v>100</v>
      </c>
      <c r="M208" s="321"/>
      <c r="N208" s="307"/>
    </row>
    <row r="209" spans="1:14" ht="72" customHeight="1" x14ac:dyDescent="0.25">
      <c r="A209" s="305"/>
      <c r="B209" s="20"/>
      <c r="C209" s="305"/>
      <c r="D209" s="306"/>
      <c r="E209" s="55" t="s">
        <v>18</v>
      </c>
      <c r="F209" s="56" t="s">
        <v>90</v>
      </c>
      <c r="G209" s="57" t="s">
        <v>20</v>
      </c>
      <c r="H209" s="58">
        <v>100</v>
      </c>
      <c r="I209" s="59">
        <v>100</v>
      </c>
      <c r="J209" s="12">
        <f t="shared" si="3"/>
        <v>100</v>
      </c>
      <c r="K209" s="279"/>
      <c r="L209" s="282"/>
      <c r="M209" s="321"/>
      <c r="N209" s="308"/>
    </row>
    <row r="210" spans="1:14" ht="81.75" customHeight="1" x14ac:dyDescent="0.25">
      <c r="A210" s="305"/>
      <c r="B210" s="20"/>
      <c r="C210" s="305"/>
      <c r="D210" s="306"/>
      <c r="E210" s="55" t="s">
        <v>18</v>
      </c>
      <c r="F210" s="56" t="s">
        <v>91</v>
      </c>
      <c r="G210" s="57" t="s">
        <v>20</v>
      </c>
      <c r="H210" s="58">
        <v>0</v>
      </c>
      <c r="I210" s="59">
        <v>0</v>
      </c>
      <c r="J210" s="12">
        <v>0</v>
      </c>
      <c r="K210" s="280"/>
      <c r="L210" s="282"/>
      <c r="M210" s="321"/>
      <c r="N210" s="308"/>
    </row>
    <row r="211" spans="1:14" ht="60" customHeight="1" x14ac:dyDescent="0.25">
      <c r="A211" s="305"/>
      <c r="B211" s="21"/>
      <c r="C211" s="305"/>
      <c r="D211" s="306"/>
      <c r="E211" s="55" t="s">
        <v>24</v>
      </c>
      <c r="F211" s="60" t="s">
        <v>92</v>
      </c>
      <c r="G211" s="57" t="s">
        <v>93</v>
      </c>
      <c r="H211" s="61">
        <v>3154</v>
      </c>
      <c r="I211" s="53">
        <v>3154</v>
      </c>
      <c r="J211" s="16">
        <f t="shared" si="3"/>
        <v>100</v>
      </c>
      <c r="K211" s="17">
        <f>J211</f>
        <v>100</v>
      </c>
      <c r="L211" s="283"/>
      <c r="M211" s="321"/>
      <c r="N211" s="309"/>
    </row>
    <row r="212" spans="1:14" ht="88.5" hidden="1" customHeight="1" x14ac:dyDescent="0.25">
      <c r="A212" s="305"/>
      <c r="B212" s="7" t="s">
        <v>121</v>
      </c>
      <c r="C212" s="305" t="s">
        <v>122</v>
      </c>
      <c r="D212" s="306" t="s">
        <v>17</v>
      </c>
      <c r="E212" s="55" t="s">
        <v>18</v>
      </c>
      <c r="F212" s="56" t="s">
        <v>123</v>
      </c>
      <c r="G212" s="57" t="s">
        <v>20</v>
      </c>
      <c r="H212" s="65">
        <v>0</v>
      </c>
      <c r="I212" s="66">
        <v>0</v>
      </c>
      <c r="J212" s="66">
        <v>0</v>
      </c>
      <c r="K212" s="310">
        <v>0</v>
      </c>
      <c r="L212" s="67"/>
      <c r="M212" s="321"/>
      <c r="N212" s="68"/>
    </row>
    <row r="213" spans="1:14" ht="72" hidden="1" customHeight="1" x14ac:dyDescent="0.25">
      <c r="A213" s="305"/>
      <c r="B213" s="20"/>
      <c r="C213" s="305"/>
      <c r="D213" s="306"/>
      <c r="E213" s="55" t="s">
        <v>18</v>
      </c>
      <c r="F213" s="56" t="s">
        <v>124</v>
      </c>
      <c r="G213" s="57" t="s">
        <v>20</v>
      </c>
      <c r="H213" s="65">
        <v>0</v>
      </c>
      <c r="I213" s="66">
        <v>0</v>
      </c>
      <c r="J213" s="66">
        <v>0</v>
      </c>
      <c r="K213" s="310"/>
      <c r="L213" s="67"/>
      <c r="M213" s="321"/>
      <c r="N213" s="68"/>
    </row>
    <row r="214" spans="1:14" ht="81.75" hidden="1" customHeight="1" x14ac:dyDescent="0.25">
      <c r="A214" s="305"/>
      <c r="B214" s="20"/>
      <c r="C214" s="305"/>
      <c r="D214" s="306"/>
      <c r="E214" s="55" t="s">
        <v>18</v>
      </c>
      <c r="F214" s="56" t="s">
        <v>125</v>
      </c>
      <c r="G214" s="57" t="s">
        <v>20</v>
      </c>
      <c r="H214" s="65">
        <v>0</v>
      </c>
      <c r="I214" s="66">
        <v>0</v>
      </c>
      <c r="J214" s="66">
        <v>0</v>
      </c>
      <c r="K214" s="310"/>
      <c r="L214" s="67"/>
      <c r="M214" s="321"/>
      <c r="N214" s="68"/>
    </row>
    <row r="215" spans="1:14" ht="60" hidden="1" customHeight="1" x14ac:dyDescent="0.25">
      <c r="A215" s="305"/>
      <c r="B215" s="21"/>
      <c r="C215" s="305"/>
      <c r="D215" s="306"/>
      <c r="E215" s="55" t="s">
        <v>24</v>
      </c>
      <c r="F215" s="60" t="s">
        <v>25</v>
      </c>
      <c r="G215" s="57" t="s">
        <v>93</v>
      </c>
      <c r="H215" s="69">
        <v>0</v>
      </c>
      <c r="I215" s="67">
        <v>0</v>
      </c>
      <c r="J215" s="66">
        <v>0</v>
      </c>
      <c r="K215" s="66">
        <v>0</v>
      </c>
      <c r="L215" s="66">
        <v>0</v>
      </c>
      <c r="M215" s="322"/>
      <c r="N215" s="59"/>
    </row>
    <row r="218" spans="1:14" ht="24" customHeight="1" x14ac:dyDescent="0.25"/>
    <row r="219" spans="1:14" ht="15.75" x14ac:dyDescent="0.25">
      <c r="A219" s="31"/>
      <c r="B219" s="32" t="s">
        <v>126</v>
      </c>
      <c r="C219" s="33"/>
      <c r="D219" s="33"/>
      <c r="E219" s="34"/>
      <c r="F219" s="35" t="s">
        <v>127</v>
      </c>
    </row>
    <row r="220" spans="1:14" ht="18.75" x14ac:dyDescent="0.3">
      <c r="A220" s="31"/>
      <c r="B220" s="32"/>
      <c r="C220" s="31"/>
      <c r="D220" s="37"/>
      <c r="E220" s="31"/>
      <c r="F220" s="37"/>
      <c r="G220" s="29"/>
      <c r="H220" s="29"/>
      <c r="I220" s="30"/>
      <c r="J220" s="30"/>
    </row>
    <row r="221" spans="1:14" ht="15.75" x14ac:dyDescent="0.25">
      <c r="A221" s="31"/>
      <c r="B221" s="32"/>
      <c r="C221" s="31"/>
      <c r="D221" s="37"/>
      <c r="E221" s="31"/>
      <c r="F221" s="37"/>
    </row>
    <row r="222" spans="1:14" ht="15.75" x14ac:dyDescent="0.25">
      <c r="A222" s="31"/>
      <c r="B222" s="32"/>
      <c r="C222" s="31"/>
      <c r="D222" s="37"/>
      <c r="E222" s="31"/>
      <c r="F222" s="37"/>
    </row>
    <row r="223" spans="1:14" ht="15" customHeight="1" x14ac:dyDescent="0.25">
      <c r="A223" s="31"/>
      <c r="B223" s="32" t="s">
        <v>128</v>
      </c>
      <c r="C223" s="31"/>
      <c r="D223" s="37"/>
      <c r="E223" s="31"/>
      <c r="F223" s="37"/>
    </row>
    <row r="224" spans="1:14" ht="15" customHeight="1" x14ac:dyDescent="0.25"/>
    <row r="225" ht="15" customHeight="1" x14ac:dyDescent="0.25"/>
    <row r="226" ht="15" customHeight="1" x14ac:dyDescent="0.25"/>
  </sheetData>
  <autoFilter ref="A3:O215"/>
  <mergeCells count="239">
    <mergeCell ref="A1:N1"/>
    <mergeCell ref="A4:A215"/>
    <mergeCell ref="C4:C7"/>
    <mergeCell ref="D4:D7"/>
    <mergeCell ref="K4:K6"/>
    <mergeCell ref="L4:L7"/>
    <mergeCell ref="M4:M215"/>
    <mergeCell ref="N4:N7"/>
    <mergeCell ref="C8:C11"/>
    <mergeCell ref="D8:D11"/>
    <mergeCell ref="N12:N15"/>
    <mergeCell ref="C16:C19"/>
    <mergeCell ref="D16:D19"/>
    <mergeCell ref="K16:K18"/>
    <mergeCell ref="L16:L19"/>
    <mergeCell ref="N16:N19"/>
    <mergeCell ref="K8:K10"/>
    <mergeCell ref="L8:L11"/>
    <mergeCell ref="C12:C15"/>
    <mergeCell ref="D12:D15"/>
    <mergeCell ref="K12:K14"/>
    <mergeCell ref="L12:L15"/>
    <mergeCell ref="C28:C31"/>
    <mergeCell ref="D28:D31"/>
    <mergeCell ref="K28:K30"/>
    <mergeCell ref="L28:L31"/>
    <mergeCell ref="C32:C35"/>
    <mergeCell ref="D32:D35"/>
    <mergeCell ref="K32:K34"/>
    <mergeCell ref="L32:L35"/>
    <mergeCell ref="C20:C23"/>
    <mergeCell ref="D20:D23"/>
    <mergeCell ref="K20:K22"/>
    <mergeCell ref="L20:L23"/>
    <mergeCell ref="C24:C27"/>
    <mergeCell ref="D24:D27"/>
    <mergeCell ref="K24:K26"/>
    <mergeCell ref="L24:L27"/>
    <mergeCell ref="C36:C39"/>
    <mergeCell ref="D36:D39"/>
    <mergeCell ref="K36:K38"/>
    <mergeCell ref="L36:L39"/>
    <mergeCell ref="N36:N39"/>
    <mergeCell ref="C40:C43"/>
    <mergeCell ref="D40:D43"/>
    <mergeCell ref="K40:K42"/>
    <mergeCell ref="L40:L43"/>
    <mergeCell ref="N40:N43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8:C211"/>
    <mergeCell ref="D208:D211"/>
    <mergeCell ref="K208:K210"/>
    <mergeCell ref="L208:L211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</mergeCells>
  <pageMargins left="0.7" right="0.7" top="0.75" bottom="0.75" header="0.3" footer="0.3"/>
  <pageSetup paperSize="9" scale="30" orientation="portrait" r:id="rId1"/>
  <rowBreaks count="1" manualBreakCount="1">
    <brk id="111" max="13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5"/>
  <sheetViews>
    <sheetView view="pageBreakPreview" zoomScale="60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1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137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customHeight="1" x14ac:dyDescent="0.25">
      <c r="A4" s="288" t="s">
        <v>138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41">
        <v>100</v>
      </c>
      <c r="I4" s="41">
        <v>100</v>
      </c>
      <c r="J4" s="12">
        <f>IF(I4/H4*100&gt;100,100,I4/H4*100)</f>
        <v>100</v>
      </c>
      <c r="K4" s="278">
        <f>(J4+J5+J6)/2</f>
        <v>100</v>
      </c>
      <c r="L4" s="281">
        <f>(K4+K7)/2</f>
        <v>100</v>
      </c>
      <c r="M4" s="291" t="s">
        <v>21</v>
      </c>
      <c r="N4" s="284"/>
    </row>
    <row r="5" spans="1:14" ht="81.75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41">
        <v>100</v>
      </c>
      <c r="I5" s="41">
        <v>100</v>
      </c>
      <c r="J5" s="12">
        <f>IF(I5/H5*100&gt;100,100,I5/H5*100)</f>
        <v>100</v>
      </c>
      <c r="K5" s="279"/>
      <c r="L5" s="282"/>
      <c r="M5" s="292"/>
      <c r="N5" s="285"/>
    </row>
    <row r="6" spans="1:14" ht="81.75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41">
        <v>0</v>
      </c>
      <c r="I6" s="41">
        <v>0</v>
      </c>
      <c r="J6" s="12">
        <v>0</v>
      </c>
      <c r="K6" s="280"/>
      <c r="L6" s="282"/>
      <c r="M6" s="292"/>
      <c r="N6" s="285"/>
    </row>
    <row r="7" spans="1:14" ht="31.5" customHeight="1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42">
        <v>0.44444444444444442</v>
      </c>
      <c r="I7" s="42">
        <v>0.44444444444444442</v>
      </c>
      <c r="J7" s="16">
        <f>IF(I7/H7*100&gt;100,100,I7/H7*100)</f>
        <v>100</v>
      </c>
      <c r="K7" s="17">
        <f>J7</f>
        <v>100</v>
      </c>
      <c r="L7" s="283"/>
      <c r="M7" s="292"/>
      <c r="N7" s="286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70">
        <v>0</v>
      </c>
      <c r="I8" s="70">
        <v>0</v>
      </c>
      <c r="J8" s="18">
        <v>0</v>
      </c>
      <c r="K8" s="273">
        <v>0</v>
      </c>
      <c r="L8" s="263">
        <v>0</v>
      </c>
      <c r="M8" s="292"/>
      <c r="N8" s="19"/>
    </row>
    <row r="9" spans="1:14" ht="81.75" hidden="1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70">
        <v>0</v>
      </c>
      <c r="I9" s="70">
        <v>0</v>
      </c>
      <c r="J9" s="18">
        <v>0</v>
      </c>
      <c r="K9" s="274"/>
      <c r="L9" s="276"/>
      <c r="M9" s="292"/>
      <c r="N9" s="19"/>
    </row>
    <row r="10" spans="1:14" ht="81.75" hidden="1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70">
        <v>0</v>
      </c>
      <c r="I10" s="70">
        <v>0</v>
      </c>
      <c r="J10" s="18">
        <v>0</v>
      </c>
      <c r="K10" s="275"/>
      <c r="L10" s="276"/>
      <c r="M10" s="292"/>
      <c r="N10" s="19"/>
    </row>
    <row r="11" spans="1:14" ht="31.5" hidden="1" customHeight="1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23">
        <v>0</v>
      </c>
      <c r="I11" s="23">
        <v>0</v>
      </c>
      <c r="J11" s="18">
        <v>0</v>
      </c>
      <c r="K11" s="18">
        <v>0</v>
      </c>
      <c r="L11" s="277"/>
      <c r="M11" s="292"/>
      <c r="N11" s="19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 t="shared" ref="J12:J19" si="0">IF(I12/H12*100&gt;100,100,I12/H12*100)</f>
        <v>100</v>
      </c>
      <c r="K12" s="278">
        <f>(J12+J13+J14)/3</f>
        <v>100</v>
      </c>
      <c r="L12" s="281">
        <f>(K12+K15)/2</f>
        <v>99.968710888610758</v>
      </c>
      <c r="M12" s="292"/>
      <c r="N12" s="284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96.959064327485393</v>
      </c>
      <c r="I13" s="41">
        <v>97.08</v>
      </c>
      <c r="J13" s="12">
        <f t="shared" si="0"/>
        <v>100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 t="shared" si="0"/>
        <v>100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23">
        <v>355.11111111111109</v>
      </c>
      <c r="I15" s="23">
        <v>354.88888888888891</v>
      </c>
      <c r="J15" s="16">
        <f t="shared" si="0"/>
        <v>99.93742177722153</v>
      </c>
      <c r="K15" s="17">
        <f>J15</f>
        <v>99.93742177722153</v>
      </c>
      <c r="L15" s="283"/>
      <c r="M15" s="292"/>
      <c r="N15" s="286"/>
    </row>
    <row r="16" spans="1:14" ht="81.75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100</v>
      </c>
      <c r="I16" s="41">
        <v>100</v>
      </c>
      <c r="J16" s="12">
        <f t="shared" si="0"/>
        <v>100</v>
      </c>
      <c r="K16" s="278">
        <f>(J16+J17+J18)/3</f>
        <v>100</v>
      </c>
      <c r="L16" s="281">
        <f>(K16+K19)/2</f>
        <v>100</v>
      </c>
      <c r="M16" s="292"/>
      <c r="N16" s="284"/>
    </row>
    <row r="17" spans="1:14" ht="81.75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96.95</v>
      </c>
      <c r="I17" s="41">
        <v>100</v>
      </c>
      <c r="J17" s="12">
        <f t="shared" si="0"/>
        <v>100</v>
      </c>
      <c r="K17" s="279"/>
      <c r="L17" s="282"/>
      <c r="M17" s="292"/>
      <c r="N17" s="285"/>
    </row>
    <row r="18" spans="1:14" ht="81.75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100</v>
      </c>
      <c r="I18" s="41">
        <v>100</v>
      </c>
      <c r="J18" s="12">
        <f t="shared" si="0"/>
        <v>100</v>
      </c>
      <c r="K18" s="280"/>
      <c r="L18" s="282"/>
      <c r="M18" s="292"/>
      <c r="N18" s="285"/>
    </row>
    <row r="19" spans="1:14" ht="31.5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23">
        <v>0.55555555555555558</v>
      </c>
      <c r="I19" s="23">
        <v>0.55555555555555558</v>
      </c>
      <c r="J19" s="16">
        <f t="shared" si="0"/>
        <v>100</v>
      </c>
      <c r="K19" s="17">
        <f>J19</f>
        <v>100</v>
      </c>
      <c r="L19" s="283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70">
        <v>0</v>
      </c>
      <c r="I20" s="70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70">
        <v>0</v>
      </c>
      <c r="I21" s="70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70">
        <v>0</v>
      </c>
      <c r="I22" s="70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23">
        <v>0</v>
      </c>
      <c r="I23" s="23">
        <v>0</v>
      </c>
      <c r="J23" s="18">
        <v>0</v>
      </c>
      <c r="K23" s="18">
        <v>0</v>
      </c>
      <c r="L23" s="277"/>
      <c r="M23" s="292"/>
      <c r="N23" s="19"/>
    </row>
    <row r="24" spans="1:14" ht="81.75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100</v>
      </c>
      <c r="I24" s="41">
        <v>100</v>
      </c>
      <c r="J24" s="12">
        <f>IF(I24/H24*100&gt;100,100,I24/H24*100)</f>
        <v>100</v>
      </c>
      <c r="K24" s="278">
        <f>(J24+J25+J26)/2</f>
        <v>100</v>
      </c>
      <c r="L24" s="281">
        <f>(K24+K27)/2</f>
        <v>100</v>
      </c>
      <c r="M24" s="292"/>
      <c r="N24" s="284"/>
    </row>
    <row r="25" spans="1:14" ht="81.75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100</v>
      </c>
      <c r="I25" s="41">
        <v>100</v>
      </c>
      <c r="J25" s="12">
        <f>IF(I25/H25*100&gt;100,100,I25/H25*100)</f>
        <v>100</v>
      </c>
      <c r="K25" s="279"/>
      <c r="L25" s="282"/>
      <c r="M25" s="292"/>
      <c r="N25" s="285"/>
    </row>
    <row r="26" spans="1:14" ht="81.75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2">
        <v>0</v>
      </c>
      <c r="K26" s="280"/>
      <c r="L26" s="282"/>
      <c r="M26" s="292"/>
      <c r="N26" s="285"/>
    </row>
    <row r="27" spans="1:14" ht="31.5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23">
        <v>16</v>
      </c>
      <c r="I27" s="23">
        <v>16.333333333333332</v>
      </c>
      <c r="J27" s="16">
        <f>IF(I27/H27*100&gt;100,100,I27/H27*100)</f>
        <v>100</v>
      </c>
      <c r="K27" s="17">
        <f>J27</f>
        <v>100</v>
      </c>
      <c r="L27" s="283"/>
      <c r="M27" s="292"/>
      <c r="N27" s="286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70">
        <v>0</v>
      </c>
      <c r="I28" s="70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70">
        <v>0</v>
      </c>
      <c r="I29" s="70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70">
        <v>0</v>
      </c>
      <c r="I30" s="70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23">
        <v>0</v>
      </c>
      <c r="I31" s="23">
        <v>0</v>
      </c>
      <c r="J31" s="18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70">
        <v>0</v>
      </c>
      <c r="I32" s="70">
        <v>0</v>
      </c>
      <c r="J32" s="18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70">
        <v>0</v>
      </c>
      <c r="I33" s="70">
        <v>0</v>
      </c>
      <c r="J33" s="18">
        <v>0</v>
      </c>
      <c r="K33" s="274"/>
      <c r="L33" s="276"/>
      <c r="M33" s="292"/>
      <c r="N33" s="19"/>
    </row>
    <row r="34" spans="1:14" ht="81.75" hidden="1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70">
        <v>0</v>
      </c>
      <c r="I34" s="70">
        <v>0</v>
      </c>
      <c r="J34" s="18">
        <v>0</v>
      </c>
      <c r="K34" s="275"/>
      <c r="L34" s="276"/>
      <c r="M34" s="292"/>
      <c r="N34" s="19"/>
    </row>
    <row r="35" spans="1:14" ht="31.5" hidden="1" customHeight="1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23">
        <v>0</v>
      </c>
      <c r="I35" s="23">
        <v>0</v>
      </c>
      <c r="J35" s="18">
        <v>0</v>
      </c>
      <c r="K35" s="18">
        <v>0</v>
      </c>
      <c r="L35" s="277"/>
      <c r="M35" s="292"/>
      <c r="N35" s="19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43" si="1"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100</v>
      </c>
      <c r="I37" s="41">
        <v>100</v>
      </c>
      <c r="J37" s="12">
        <f t="shared" si="1"/>
        <v>100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1"/>
        <v>100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23">
        <v>25.777777777777779</v>
      </c>
      <c r="I39" s="23">
        <v>26.222222222222221</v>
      </c>
      <c r="J39" s="16">
        <f t="shared" si="1"/>
        <v>100</v>
      </c>
      <c r="K39" s="17">
        <f>J39</f>
        <v>100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1"/>
        <v>100</v>
      </c>
      <c r="K40" s="278">
        <f>(J40+J41+J42)/2</f>
        <v>94.22999999999999</v>
      </c>
      <c r="L40" s="281">
        <f>(K40+K43)/2</f>
        <v>97.114999999999995</v>
      </c>
      <c r="M40" s="292"/>
      <c r="N40" s="284"/>
    </row>
    <row r="41" spans="1:14" ht="81.75" customHeight="1" x14ac:dyDescent="0.25">
      <c r="A41" s="289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100</v>
      </c>
      <c r="I41" s="41">
        <v>88.46</v>
      </c>
      <c r="J41" s="12">
        <f t="shared" si="1"/>
        <v>88.46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23">
        <v>1.8888888888888888</v>
      </c>
      <c r="I43" s="23">
        <v>2.1111111111111112</v>
      </c>
      <c r="J43" s="16">
        <f t="shared" si="1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70">
        <v>0</v>
      </c>
      <c r="I44" s="70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70">
        <v>0</v>
      </c>
      <c r="I45" s="70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70">
        <v>0</v>
      </c>
      <c r="I46" s="70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23">
        <v>0</v>
      </c>
      <c r="I47" s="23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70">
        <v>0</v>
      </c>
      <c r="I48" s="70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70">
        <v>0</v>
      </c>
      <c r="I49" s="70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70">
        <v>0</v>
      </c>
      <c r="I50" s="70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23">
        <v>0</v>
      </c>
      <c r="I51" s="23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63" si="2">IF(I52/H52*100&gt;100,100,I52/H52*100)</f>
        <v>100</v>
      </c>
      <c r="K52" s="278">
        <f>(J52+J53+J54)/2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2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12">
        <v>0</v>
      </c>
      <c r="K54" s="280"/>
      <c r="L54" s="282"/>
      <c r="M54" s="292"/>
      <c r="N54" s="285"/>
    </row>
    <row r="55" spans="1:14" ht="31.5" customHeight="1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42">
        <v>0.44444444444444442</v>
      </c>
      <c r="I55" s="42">
        <v>0.44444444444444442</v>
      </c>
      <c r="J55" s="16">
        <f t="shared" si="2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2"/>
        <v>100</v>
      </c>
      <c r="K56" s="278">
        <f>(J56+J57+J58)/3</f>
        <v>100</v>
      </c>
      <c r="L56" s="281">
        <f>(K56+K59)/2</f>
        <v>100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93.035343035343018</v>
      </c>
      <c r="I57" s="41">
        <v>98.61</v>
      </c>
      <c r="J57" s="12">
        <f t="shared" si="2"/>
        <v>100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95</v>
      </c>
      <c r="I58" s="41">
        <v>100</v>
      </c>
      <c r="J58" s="12">
        <f t="shared" si="2"/>
        <v>100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23">
        <v>342</v>
      </c>
      <c r="I59" s="23">
        <v>342.88888888888891</v>
      </c>
      <c r="J59" s="16">
        <f t="shared" si="2"/>
        <v>100</v>
      </c>
      <c r="K59" s="17">
        <f>J59</f>
        <v>100</v>
      </c>
      <c r="L59" s="283"/>
      <c r="M59" s="292"/>
      <c r="N59" s="286"/>
    </row>
    <row r="60" spans="1:14" ht="81.75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100</v>
      </c>
      <c r="I60" s="41">
        <v>100</v>
      </c>
      <c r="J60" s="12">
        <f t="shared" si="2"/>
        <v>100</v>
      </c>
      <c r="K60" s="278">
        <f>(J60+J61+J62)/2</f>
        <v>100</v>
      </c>
      <c r="L60" s="281">
        <f>(K60+K63)/2</f>
        <v>100</v>
      </c>
      <c r="M60" s="292"/>
      <c r="N60" s="284"/>
    </row>
    <row r="61" spans="1:14" ht="81.75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100</v>
      </c>
      <c r="I61" s="41">
        <v>100</v>
      </c>
      <c r="J61" s="12">
        <f t="shared" si="2"/>
        <v>100</v>
      </c>
      <c r="K61" s="279"/>
      <c r="L61" s="282"/>
      <c r="M61" s="292"/>
      <c r="N61" s="285"/>
    </row>
    <row r="62" spans="1:14" ht="81.75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2">
        <v>0</v>
      </c>
      <c r="K62" s="280"/>
      <c r="L62" s="282"/>
      <c r="M62" s="292"/>
      <c r="N62" s="285"/>
    </row>
    <row r="63" spans="1:14" ht="31.5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23">
        <v>19</v>
      </c>
      <c r="I63" s="23">
        <v>21.666666666666668</v>
      </c>
      <c r="J63" s="16">
        <f t="shared" si="2"/>
        <v>100</v>
      </c>
      <c r="K63" s="17">
        <f>J63</f>
        <v>100</v>
      </c>
      <c r="L63" s="283"/>
      <c r="M63" s="292"/>
      <c r="N63" s="286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70">
        <v>0</v>
      </c>
      <c r="I64" s="70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70">
        <v>0</v>
      </c>
      <c r="I65" s="70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70">
        <v>0</v>
      </c>
      <c r="I66" s="70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23">
        <v>0</v>
      </c>
      <c r="I67" s="23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70">
        <v>0</v>
      </c>
      <c r="I68" s="70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70">
        <v>0</v>
      </c>
      <c r="I69" s="70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70">
        <v>0</v>
      </c>
      <c r="I70" s="70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23">
        <v>0</v>
      </c>
      <c r="I71" s="23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70">
        <v>0</v>
      </c>
      <c r="I72" s="70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70">
        <v>0</v>
      </c>
      <c r="I73" s="70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70">
        <v>0</v>
      </c>
      <c r="I74" s="70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23">
        <v>0</v>
      </c>
      <c r="I75" s="23">
        <v>0</v>
      </c>
      <c r="J75" s="18">
        <v>0</v>
      </c>
      <c r="K75" s="18">
        <v>0</v>
      </c>
      <c r="L75" s="277"/>
      <c r="M75" s="292"/>
      <c r="N75" s="19"/>
    </row>
    <row r="76" spans="1:14" ht="81.75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100</v>
      </c>
      <c r="I76" s="41">
        <v>100</v>
      </c>
      <c r="J76" s="12">
        <f>IF(I76/H76*100&gt;100,100,I76/H76*100)</f>
        <v>100</v>
      </c>
      <c r="K76" s="278">
        <f>(J76+J77+J78)/3</f>
        <v>100</v>
      </c>
      <c r="L76" s="281">
        <f>(K76+K79)/2</f>
        <v>98.275862068965523</v>
      </c>
      <c r="M76" s="292"/>
      <c r="N76" s="284"/>
    </row>
    <row r="77" spans="1:14" ht="81.75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91.987951807228924</v>
      </c>
      <c r="I77" s="41">
        <v>95.15</v>
      </c>
      <c r="J77" s="12">
        <f>IF(I77/H77*100&gt;100,100,I77/H77*100)</f>
        <v>100</v>
      </c>
      <c r="K77" s="279"/>
      <c r="L77" s="282"/>
      <c r="M77" s="292"/>
      <c r="N77" s="285"/>
    </row>
    <row r="78" spans="1:14" ht="81.75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100</v>
      </c>
      <c r="I78" s="41">
        <v>100</v>
      </c>
      <c r="J78" s="12">
        <f>IF(I78/H78*100&gt;100,100,I78/H78*100)</f>
        <v>100</v>
      </c>
      <c r="K78" s="280"/>
      <c r="L78" s="282"/>
      <c r="M78" s="292"/>
      <c r="N78" s="285"/>
    </row>
    <row r="79" spans="1:14" ht="31.5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23">
        <v>54.777777777777779</v>
      </c>
      <c r="I79" s="23">
        <v>52.888888888888886</v>
      </c>
      <c r="J79" s="16">
        <f>IF(I79/H79*100&gt;100,100,I79/H79*100)</f>
        <v>96.551724137931032</v>
      </c>
      <c r="K79" s="17">
        <f>J79</f>
        <v>96.551724137931032</v>
      </c>
      <c r="L79" s="283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70">
        <v>0</v>
      </c>
      <c r="I80" s="70">
        <v>0</v>
      </c>
      <c r="J80" s="18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70">
        <v>0</v>
      </c>
      <c r="I81" s="70">
        <v>0</v>
      </c>
      <c r="J81" s="18">
        <v>0</v>
      </c>
      <c r="K81" s="274"/>
      <c r="L81" s="276"/>
      <c r="M81" s="292"/>
      <c r="N81" s="19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70">
        <v>0</v>
      </c>
      <c r="I82" s="70">
        <v>0</v>
      </c>
      <c r="J82" s="18">
        <v>0</v>
      </c>
      <c r="K82" s="275"/>
      <c r="L82" s="276"/>
      <c r="M82" s="292"/>
      <c r="N82" s="19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23">
        <v>0</v>
      </c>
      <c r="I83" s="23">
        <v>0</v>
      </c>
      <c r="J83" s="18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70">
        <v>0</v>
      </c>
      <c r="I84" s="70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70">
        <v>0</v>
      </c>
      <c r="I85" s="70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70">
        <v>0</v>
      </c>
      <c r="I86" s="70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23">
        <v>0</v>
      </c>
      <c r="I87" s="23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70">
        <v>0</v>
      </c>
      <c r="I88" s="70">
        <v>0</v>
      </c>
      <c r="J88" s="18">
        <v>0</v>
      </c>
      <c r="K88" s="273">
        <v>0</v>
      </c>
      <c r="L88" s="263">
        <v>0</v>
      </c>
      <c r="M88" s="292"/>
      <c r="N88" s="284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70">
        <v>0</v>
      </c>
      <c r="I89" s="70">
        <v>0</v>
      </c>
      <c r="J89" s="18">
        <v>0</v>
      </c>
      <c r="K89" s="274"/>
      <c r="L89" s="276"/>
      <c r="M89" s="292"/>
      <c r="N89" s="285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70">
        <v>0</v>
      </c>
      <c r="I90" s="70">
        <v>0</v>
      </c>
      <c r="J90" s="18">
        <v>0</v>
      </c>
      <c r="K90" s="275"/>
      <c r="L90" s="276"/>
      <c r="M90" s="292"/>
      <c r="N90" s="285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23">
        <v>0</v>
      </c>
      <c r="I91" s="23">
        <v>0</v>
      </c>
      <c r="J91" s="18">
        <v>0</v>
      </c>
      <c r="K91" s="18">
        <v>0</v>
      </c>
      <c r="L91" s="277"/>
      <c r="M91" s="292"/>
      <c r="N91" s="286"/>
    </row>
    <row r="92" spans="1:14" ht="81.75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 t="shared" ref="J92:J103" si="3">IF(I92/H92*100&gt;100,100,I92/H92*100)</f>
        <v>100</v>
      </c>
      <c r="K92" s="278">
        <f>(J92+J93+J94)/2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100</v>
      </c>
      <c r="J93" s="12">
        <f t="shared" si="3"/>
        <v>100</v>
      </c>
      <c r="K93" s="279"/>
      <c r="L93" s="282"/>
      <c r="M93" s="292"/>
      <c r="N93" s="285"/>
    </row>
    <row r="94" spans="1:14" ht="81.75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0</v>
      </c>
      <c r="I94" s="41">
        <v>0</v>
      </c>
      <c r="J94" s="12">
        <v>0</v>
      </c>
      <c r="K94" s="280"/>
      <c r="L94" s="282"/>
      <c r="M94" s="292"/>
      <c r="N94" s="285"/>
    </row>
    <row r="95" spans="1:14" ht="31.5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23">
        <v>5.8888888888888893</v>
      </c>
      <c r="I95" s="23">
        <v>7.333333333333333</v>
      </c>
      <c r="J95" s="16">
        <f t="shared" si="3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100</v>
      </c>
      <c r="I96" s="41">
        <v>100</v>
      </c>
      <c r="J96" s="12">
        <f t="shared" si="3"/>
        <v>100</v>
      </c>
      <c r="K96" s="278">
        <f>(J96+J97+J98)/2</f>
        <v>100</v>
      </c>
      <c r="L96" s="281">
        <f>(K96+K99)/2</f>
        <v>100</v>
      </c>
      <c r="M96" s="292"/>
      <c r="N96" s="284"/>
    </row>
    <row r="97" spans="1:14" ht="81.75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90</v>
      </c>
      <c r="I97" s="41">
        <v>100</v>
      </c>
      <c r="J97" s="12">
        <f t="shared" si="3"/>
        <v>100</v>
      </c>
      <c r="K97" s="279"/>
      <c r="L97" s="282"/>
      <c r="M97" s="292"/>
      <c r="N97" s="285"/>
    </row>
    <row r="98" spans="1:14" ht="81.75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2">
        <v>0</v>
      </c>
      <c r="K98" s="280"/>
      <c r="L98" s="282"/>
      <c r="M98" s="292"/>
      <c r="N98" s="285"/>
    </row>
    <row r="99" spans="1:14" ht="31.5" customHeight="1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42">
        <v>0.44444444444444442</v>
      </c>
      <c r="I99" s="42">
        <v>0.44444444444444442</v>
      </c>
      <c r="J99" s="16">
        <f t="shared" si="3"/>
        <v>100</v>
      </c>
      <c r="K99" s="17">
        <f>J99</f>
        <v>100</v>
      </c>
      <c r="L99" s="283"/>
      <c r="M99" s="292"/>
      <c r="N99" s="286"/>
    </row>
    <row r="100" spans="1:14" ht="81.75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100</v>
      </c>
      <c r="I100" s="41">
        <v>100</v>
      </c>
      <c r="J100" s="12">
        <f t="shared" si="3"/>
        <v>100</v>
      </c>
      <c r="K100" s="278">
        <f>(J100+J101+J102)/3</f>
        <v>100</v>
      </c>
      <c r="L100" s="281">
        <f>(K100+K103)/2</f>
        <v>99.88610478359908</v>
      </c>
      <c r="M100" s="292"/>
      <c r="N100" s="284"/>
    </row>
    <row r="101" spans="1:14" ht="81.75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86.976744186046503</v>
      </c>
      <c r="I101" s="41">
        <v>93.02</v>
      </c>
      <c r="J101" s="12">
        <f t="shared" si="3"/>
        <v>100</v>
      </c>
      <c r="K101" s="279"/>
      <c r="L101" s="282"/>
      <c r="M101" s="292"/>
      <c r="N101" s="285"/>
    </row>
    <row r="102" spans="1:14" ht="81.75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100</v>
      </c>
      <c r="I102" s="41">
        <v>100</v>
      </c>
      <c r="J102" s="12">
        <f t="shared" si="3"/>
        <v>100</v>
      </c>
      <c r="K102" s="280"/>
      <c r="L102" s="282"/>
      <c r="M102" s="292"/>
      <c r="N102" s="285"/>
    </row>
    <row r="103" spans="1:14" ht="31.5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23">
        <v>48.777777777777779</v>
      </c>
      <c r="I103" s="23">
        <v>48.666666666666664</v>
      </c>
      <c r="J103" s="16">
        <f t="shared" si="3"/>
        <v>99.772209567198161</v>
      </c>
      <c r="K103" s="17">
        <f>J103</f>
        <v>99.772209567198161</v>
      </c>
      <c r="L103" s="283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70">
        <v>0</v>
      </c>
      <c r="I104" s="70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70">
        <v>0</v>
      </c>
      <c r="I105" s="70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70">
        <v>0</v>
      </c>
      <c r="I106" s="70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23">
        <v>0</v>
      </c>
      <c r="I107" s="23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99.588477366255148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88.010752688172019</v>
      </c>
      <c r="I109" s="41">
        <v>93.55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23">
        <v>54</v>
      </c>
      <c r="I111" s="23">
        <v>53.555555555555557</v>
      </c>
      <c r="J111" s="16">
        <f>IF(I111/H111*100&gt;100,100,I111/H111*100)</f>
        <v>99.176954732510296</v>
      </c>
      <c r="K111" s="17">
        <f>J111</f>
        <v>99.176954732510296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70">
        <v>0</v>
      </c>
      <c r="I112" s="70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70">
        <v>0</v>
      </c>
      <c r="I113" s="70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70">
        <v>0</v>
      </c>
      <c r="I114" s="70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23">
        <v>0</v>
      </c>
      <c r="I115" s="23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70">
        <v>0</v>
      </c>
      <c r="I116" s="70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70">
        <v>0</v>
      </c>
      <c r="I117" s="70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70">
        <v>0</v>
      </c>
      <c r="I118" s="70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23">
        <v>0</v>
      </c>
      <c r="I119" s="23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70">
        <v>0</v>
      </c>
      <c r="I120" s="70">
        <v>0</v>
      </c>
      <c r="J120" s="18">
        <v>0</v>
      </c>
      <c r="K120" s="273">
        <v>0</v>
      </c>
      <c r="L120" s="263">
        <v>0</v>
      </c>
      <c r="M120" s="292"/>
      <c r="N120" s="284"/>
    </row>
    <row r="121" spans="1:14" ht="81.75" hidden="1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70">
        <v>0</v>
      </c>
      <c r="I121" s="70">
        <v>0</v>
      </c>
      <c r="J121" s="18">
        <v>0</v>
      </c>
      <c r="K121" s="274"/>
      <c r="L121" s="276"/>
      <c r="M121" s="292"/>
      <c r="N121" s="285"/>
    </row>
    <row r="122" spans="1:14" ht="81.75" hidden="1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70">
        <v>0</v>
      </c>
      <c r="I122" s="70">
        <v>0</v>
      </c>
      <c r="J122" s="18">
        <v>0</v>
      </c>
      <c r="K122" s="275"/>
      <c r="L122" s="276"/>
      <c r="M122" s="292"/>
      <c r="N122" s="285"/>
    </row>
    <row r="123" spans="1:14" ht="31.5" hidden="1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23">
        <v>0</v>
      </c>
      <c r="I123" s="23">
        <v>0</v>
      </c>
      <c r="J123" s="18">
        <v>0</v>
      </c>
      <c r="K123" s="18">
        <v>0</v>
      </c>
      <c r="L123" s="277"/>
      <c r="M123" s="292"/>
      <c r="N123" s="286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70">
        <v>0</v>
      </c>
      <c r="I124" s="70">
        <v>0</v>
      </c>
      <c r="J124" s="18">
        <v>0</v>
      </c>
      <c r="K124" s="273">
        <v>0</v>
      </c>
      <c r="L124" s="263">
        <v>0</v>
      </c>
      <c r="M124" s="292"/>
      <c r="N124" s="284"/>
    </row>
    <row r="125" spans="1:14" ht="81.75" hidden="1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70">
        <v>0</v>
      </c>
      <c r="I125" s="70">
        <v>0</v>
      </c>
      <c r="J125" s="18">
        <v>0</v>
      </c>
      <c r="K125" s="274"/>
      <c r="L125" s="276"/>
      <c r="M125" s="292"/>
      <c r="N125" s="285"/>
    </row>
    <row r="126" spans="1:14" ht="81.75" hidden="1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70">
        <v>0</v>
      </c>
      <c r="I126" s="70">
        <v>0</v>
      </c>
      <c r="J126" s="18">
        <v>0</v>
      </c>
      <c r="K126" s="275"/>
      <c r="L126" s="276"/>
      <c r="M126" s="292"/>
      <c r="N126" s="285"/>
    </row>
    <row r="127" spans="1:14" ht="31.5" hidden="1" customHeight="1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23">
        <v>0</v>
      </c>
      <c r="I127" s="23">
        <v>0</v>
      </c>
      <c r="J127" s="18">
        <v>0</v>
      </c>
      <c r="K127" s="18">
        <v>0</v>
      </c>
      <c r="L127" s="277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70">
        <v>0</v>
      </c>
      <c r="I128" s="70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70">
        <v>0</v>
      </c>
      <c r="I129" s="70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70">
        <v>0</v>
      </c>
      <c r="I130" s="70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23">
        <v>0</v>
      </c>
      <c r="I131" s="23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70">
        <v>0</v>
      </c>
      <c r="I132" s="70">
        <v>0</v>
      </c>
      <c r="J132" s="18">
        <v>0</v>
      </c>
      <c r="K132" s="273">
        <v>0</v>
      </c>
      <c r="L132" s="263">
        <v>0</v>
      </c>
      <c r="M132" s="292"/>
      <c r="N132" s="284"/>
    </row>
    <row r="133" spans="1:14" ht="81.75" hidden="1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70">
        <v>0</v>
      </c>
      <c r="I133" s="70">
        <v>0</v>
      </c>
      <c r="J133" s="18">
        <v>0</v>
      </c>
      <c r="K133" s="274"/>
      <c r="L133" s="276"/>
      <c r="M133" s="292"/>
      <c r="N133" s="285"/>
    </row>
    <row r="134" spans="1:14" ht="81.75" hidden="1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70">
        <v>0</v>
      </c>
      <c r="I134" s="70">
        <v>0</v>
      </c>
      <c r="J134" s="18">
        <v>0</v>
      </c>
      <c r="K134" s="275"/>
      <c r="L134" s="276"/>
      <c r="M134" s="292"/>
      <c r="N134" s="285"/>
    </row>
    <row r="135" spans="1:14" ht="31.5" hidden="1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23">
        <v>0</v>
      </c>
      <c r="I135" s="23">
        <v>0</v>
      </c>
      <c r="J135" s="18">
        <v>0</v>
      </c>
      <c r="K135" s="18">
        <v>0</v>
      </c>
      <c r="L135" s="277"/>
      <c r="M135" s="292"/>
      <c r="N135" s="286"/>
    </row>
    <row r="136" spans="1:14" ht="81.75" hidden="1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70">
        <v>0</v>
      </c>
      <c r="I136" s="70">
        <v>0</v>
      </c>
      <c r="J136" s="18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70">
        <v>0</v>
      </c>
      <c r="I137" s="70">
        <v>0</v>
      </c>
      <c r="J137" s="18">
        <v>0</v>
      </c>
      <c r="K137" s="274"/>
      <c r="L137" s="276"/>
      <c r="M137" s="292"/>
      <c r="N137" s="19"/>
    </row>
    <row r="138" spans="1:14" ht="81.75" hidden="1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70">
        <v>0</v>
      </c>
      <c r="I138" s="70">
        <v>0</v>
      </c>
      <c r="J138" s="18">
        <v>0</v>
      </c>
      <c r="K138" s="275"/>
      <c r="L138" s="276"/>
      <c r="M138" s="292"/>
      <c r="N138" s="19"/>
    </row>
    <row r="139" spans="1:14" ht="31.5" hidden="1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23">
        <v>0</v>
      </c>
      <c r="I139" s="23">
        <v>0</v>
      </c>
      <c r="J139" s="18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70">
        <v>0</v>
      </c>
      <c r="I140" s="70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70">
        <v>0</v>
      </c>
      <c r="I141" s="70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70">
        <v>0</v>
      </c>
      <c r="I142" s="70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23">
        <v>0</v>
      </c>
      <c r="I143" s="23">
        <v>0</v>
      </c>
      <c r="J143" s="18">
        <v>0</v>
      </c>
      <c r="K143" s="18">
        <v>0</v>
      </c>
      <c r="L143" s="277"/>
      <c r="M143" s="292"/>
      <c r="N143" s="19"/>
    </row>
    <row r="144" spans="1:14" ht="81.75" hidden="1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70">
        <v>0</v>
      </c>
      <c r="I144" s="70">
        <v>0</v>
      </c>
      <c r="J144" s="18">
        <v>0</v>
      </c>
      <c r="K144" s="273">
        <v>0</v>
      </c>
      <c r="L144" s="263">
        <v>0</v>
      </c>
      <c r="M144" s="292"/>
      <c r="N144" s="19"/>
    </row>
    <row r="145" spans="1:14" ht="81.75" hidden="1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70">
        <v>0</v>
      </c>
      <c r="I145" s="70">
        <v>0</v>
      </c>
      <c r="J145" s="18">
        <v>0</v>
      </c>
      <c r="K145" s="274"/>
      <c r="L145" s="276"/>
      <c r="M145" s="292"/>
      <c r="N145" s="19"/>
    </row>
    <row r="146" spans="1:14" ht="81.75" hidden="1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70">
        <v>0</v>
      </c>
      <c r="I146" s="70">
        <v>0</v>
      </c>
      <c r="J146" s="18">
        <v>0</v>
      </c>
      <c r="K146" s="275"/>
      <c r="L146" s="276"/>
      <c r="M146" s="292"/>
      <c r="N146" s="19"/>
    </row>
    <row r="147" spans="1:14" ht="31.5" hidden="1" customHeight="1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23">
        <v>0</v>
      </c>
      <c r="I147" s="23">
        <v>0</v>
      </c>
      <c r="J147" s="18">
        <v>0</v>
      </c>
      <c r="K147" s="18">
        <v>0</v>
      </c>
      <c r="L147" s="277"/>
      <c r="M147" s="292"/>
      <c r="N147" s="19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70">
        <v>0</v>
      </c>
      <c r="I148" s="70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70">
        <v>0</v>
      </c>
      <c r="I149" s="70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70">
        <v>0</v>
      </c>
      <c r="I150" s="70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23">
        <v>0</v>
      </c>
      <c r="I151" s="23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70">
        <v>0</v>
      </c>
      <c r="I152" s="70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70">
        <v>0</v>
      </c>
      <c r="I153" s="70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70">
        <v>0</v>
      </c>
      <c r="I154" s="70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23">
        <v>0</v>
      </c>
      <c r="I155" s="23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70">
        <v>0</v>
      </c>
      <c r="I156" s="70">
        <v>0</v>
      </c>
      <c r="J156" s="18">
        <v>0</v>
      </c>
      <c r="K156" s="273">
        <v>0</v>
      </c>
      <c r="L156" s="263">
        <v>0</v>
      </c>
      <c r="M156" s="292"/>
      <c r="N156" s="284"/>
    </row>
    <row r="157" spans="1:14" ht="81.75" hidden="1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70">
        <v>0</v>
      </c>
      <c r="I157" s="70">
        <v>0</v>
      </c>
      <c r="J157" s="18">
        <v>0</v>
      </c>
      <c r="K157" s="274"/>
      <c r="L157" s="276"/>
      <c r="M157" s="292"/>
      <c r="N157" s="285"/>
    </row>
    <row r="158" spans="1:14" ht="81.75" hidden="1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70">
        <v>0</v>
      </c>
      <c r="I158" s="70">
        <v>0</v>
      </c>
      <c r="J158" s="18">
        <v>0</v>
      </c>
      <c r="K158" s="275"/>
      <c r="L158" s="276"/>
      <c r="M158" s="292"/>
      <c r="N158" s="285"/>
    </row>
    <row r="159" spans="1:14" ht="81.75" hidden="1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23">
        <v>0</v>
      </c>
      <c r="I159" s="23">
        <v>0</v>
      </c>
      <c r="J159" s="18">
        <v>0</v>
      </c>
      <c r="K159" s="18">
        <v>0</v>
      </c>
      <c r="L159" s="277"/>
      <c r="M159" s="292"/>
      <c r="N159" s="286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70">
        <v>0</v>
      </c>
      <c r="I160" s="70">
        <v>0</v>
      </c>
      <c r="J160" s="18">
        <v>0</v>
      </c>
      <c r="K160" s="273">
        <v>0</v>
      </c>
      <c r="L160" s="263">
        <v>0</v>
      </c>
      <c r="M160" s="292"/>
      <c r="N160" s="284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70">
        <v>0</v>
      </c>
      <c r="I161" s="70">
        <v>0</v>
      </c>
      <c r="J161" s="18">
        <v>0</v>
      </c>
      <c r="K161" s="274"/>
      <c r="L161" s="276"/>
      <c r="M161" s="292"/>
      <c r="N161" s="285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70">
        <v>0</v>
      </c>
      <c r="I162" s="70">
        <v>0</v>
      </c>
      <c r="J162" s="18">
        <v>0</v>
      </c>
      <c r="K162" s="275"/>
      <c r="L162" s="276"/>
      <c r="M162" s="292"/>
      <c r="N162" s="285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23">
        <v>0</v>
      </c>
      <c r="I163" s="23">
        <v>0</v>
      </c>
      <c r="J163" s="18">
        <v>0</v>
      </c>
      <c r="K163" s="18">
        <v>0</v>
      </c>
      <c r="L163" s="277"/>
      <c r="M163" s="292"/>
      <c r="N163" s="286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70">
        <v>0</v>
      </c>
      <c r="I164" s="70">
        <v>0</v>
      </c>
      <c r="J164" s="18">
        <v>0</v>
      </c>
      <c r="K164" s="273">
        <v>0</v>
      </c>
      <c r="L164" s="263">
        <v>0</v>
      </c>
      <c r="M164" s="292"/>
      <c r="N164" s="19"/>
    </row>
    <row r="165" spans="1:14" ht="81.75" hidden="1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70">
        <v>0</v>
      </c>
      <c r="I165" s="70">
        <v>0</v>
      </c>
      <c r="J165" s="18">
        <v>0</v>
      </c>
      <c r="K165" s="274"/>
      <c r="L165" s="276"/>
      <c r="M165" s="292"/>
      <c r="N165" s="19"/>
    </row>
    <row r="166" spans="1:14" ht="81.75" hidden="1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70">
        <v>0</v>
      </c>
      <c r="I166" s="70">
        <v>0</v>
      </c>
      <c r="J166" s="18">
        <v>0</v>
      </c>
      <c r="K166" s="275"/>
      <c r="L166" s="276"/>
      <c r="M166" s="292"/>
      <c r="N166" s="19"/>
    </row>
    <row r="167" spans="1:14" ht="81.75" hidden="1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23">
        <v>0</v>
      </c>
      <c r="I167" s="23">
        <v>0</v>
      </c>
      <c r="J167" s="18">
        <v>0</v>
      </c>
      <c r="K167" s="18">
        <v>0</v>
      </c>
      <c r="L167" s="277"/>
      <c r="M167" s="292"/>
      <c r="N167" s="19"/>
    </row>
    <row r="168" spans="1:14" ht="81.75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0.32428537112659139</v>
      </c>
      <c r="I168" s="41">
        <v>0.33</v>
      </c>
      <c r="J168" s="12">
        <f>IF(I168/H168*100&gt;100,100,I168/H168*100)</f>
        <v>100</v>
      </c>
      <c r="K168" s="278">
        <f>(J168+J169+J170)/2</f>
        <v>100</v>
      </c>
      <c r="L168" s="281">
        <f>(K168+K171)/2</f>
        <v>97.297297297297291</v>
      </c>
      <c r="M168" s="292"/>
      <c r="N168" s="284"/>
    </row>
    <row r="169" spans="1:14" ht="81.75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>IF(I169/H169*100&gt;100,100,I169/H169*100)</f>
        <v>100</v>
      </c>
      <c r="K169" s="279"/>
      <c r="L169" s="282"/>
      <c r="M169" s="292"/>
      <c r="N169" s="285"/>
    </row>
    <row r="170" spans="1:14" ht="81.75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2">
        <v>0</v>
      </c>
      <c r="K170" s="280"/>
      <c r="L170" s="282"/>
      <c r="M170" s="292"/>
      <c r="N170" s="285"/>
    </row>
    <row r="171" spans="1:14" ht="81.75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23">
        <v>333</v>
      </c>
      <c r="I171" s="23">
        <v>315</v>
      </c>
      <c r="J171" s="16">
        <f>IF(I171/H171*100&gt;100,100,I171/H171*100)</f>
        <v>94.594594594594597</v>
      </c>
      <c r="K171" s="17">
        <f>J171</f>
        <v>94.594594594594597</v>
      </c>
      <c r="L171" s="283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70">
        <v>0</v>
      </c>
      <c r="I172" s="70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70">
        <v>0</v>
      </c>
      <c r="I173" s="70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70">
        <v>0</v>
      </c>
      <c r="I174" s="70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23">
        <v>0</v>
      </c>
      <c r="I175" s="23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70">
        <v>0</v>
      </c>
      <c r="I176" s="70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70">
        <v>0</v>
      </c>
      <c r="I177" s="70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70">
        <v>0</v>
      </c>
      <c r="I178" s="70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23">
        <v>0</v>
      </c>
      <c r="I179" s="23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70">
        <v>0</v>
      </c>
      <c r="I180" s="70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70">
        <v>0</v>
      </c>
      <c r="I181" s="70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70">
        <v>0</v>
      </c>
      <c r="I182" s="70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23">
        <v>0</v>
      </c>
      <c r="I183" s="23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2.7023780927215952</v>
      </c>
      <c r="I184" s="41">
        <v>2.66</v>
      </c>
      <c r="J184" s="12">
        <f t="shared" ref="J184:J199" si="4">IF(I184/H184*100&gt;100,100,I184/H184*100)</f>
        <v>98.431822222222223</v>
      </c>
      <c r="K184" s="278">
        <f>(J184+J185+J186)/2</f>
        <v>99.215911111111112</v>
      </c>
      <c r="L184" s="281">
        <f>(K184+K187)/2</f>
        <v>99.607955555555549</v>
      </c>
      <c r="M184" s="292"/>
      <c r="N184" s="294"/>
    </row>
    <row r="185" spans="1:14" ht="81.75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100</v>
      </c>
      <c r="I185" s="41">
        <v>100</v>
      </c>
      <c r="J185" s="12">
        <f t="shared" si="4"/>
        <v>100</v>
      </c>
      <c r="K185" s="279"/>
      <c r="L185" s="282"/>
      <c r="M185" s="292"/>
      <c r="N185" s="295"/>
    </row>
    <row r="186" spans="1:14" ht="81.75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2">
        <v>0</v>
      </c>
      <c r="K186" s="280"/>
      <c r="L186" s="282"/>
      <c r="M186" s="292"/>
      <c r="N186" s="295"/>
    </row>
    <row r="187" spans="1:14" ht="81.75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3">
        <v>1252.5</v>
      </c>
      <c r="I187" s="23">
        <v>1252.5</v>
      </c>
      <c r="J187" s="16">
        <f t="shared" si="4"/>
        <v>100</v>
      </c>
      <c r="K187" s="17">
        <f>J187</f>
        <v>100</v>
      </c>
      <c r="L187" s="283"/>
      <c r="M187" s="292"/>
      <c r="N187" s="296"/>
    </row>
    <row r="188" spans="1:14" ht="81.75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3.2428537112659139</v>
      </c>
      <c r="I188" s="41">
        <v>3.18</v>
      </c>
      <c r="J188" s="12">
        <f t="shared" si="4"/>
        <v>98.061777777777777</v>
      </c>
      <c r="K188" s="278">
        <f>(J188+J189+J190)/2</f>
        <v>99.030888888888882</v>
      </c>
      <c r="L188" s="281">
        <f>(K188+K191)/2</f>
        <v>99.199205390198443</v>
      </c>
      <c r="M188" s="292"/>
      <c r="N188" s="263"/>
    </row>
    <row r="189" spans="1:14" ht="81.75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100</v>
      </c>
      <c r="I189" s="41">
        <v>100</v>
      </c>
      <c r="J189" s="12">
        <f t="shared" si="4"/>
        <v>100</v>
      </c>
      <c r="K189" s="279"/>
      <c r="L189" s="282"/>
      <c r="M189" s="292"/>
      <c r="N189" s="264"/>
    </row>
    <row r="190" spans="1:14" ht="81.75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0</v>
      </c>
      <c r="I190" s="41">
        <v>0</v>
      </c>
      <c r="J190" s="12">
        <v>0</v>
      </c>
      <c r="K190" s="280"/>
      <c r="L190" s="282"/>
      <c r="M190" s="292"/>
      <c r="N190" s="264"/>
    </row>
    <row r="191" spans="1:14" ht="81.75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3">
        <v>1957.38</v>
      </c>
      <c r="I191" s="23">
        <v>1945</v>
      </c>
      <c r="J191" s="16">
        <f t="shared" si="4"/>
        <v>99.367521891508019</v>
      </c>
      <c r="K191" s="17">
        <f>J191</f>
        <v>99.367521891508019</v>
      </c>
      <c r="L191" s="283"/>
      <c r="M191" s="292"/>
      <c r="N191" s="265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5.2245976459284176</v>
      </c>
      <c r="I192" s="41">
        <v>5.14</v>
      </c>
      <c r="J192" s="12">
        <f t="shared" si="4"/>
        <v>98.380781609195395</v>
      </c>
      <c r="K192" s="278">
        <f>(J192+J193+J194)/2</f>
        <v>99.190390804597698</v>
      </c>
      <c r="L192" s="281">
        <f>(K192+K195)/2</f>
        <v>99.248606013538136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4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0</v>
      </c>
      <c r="I194" s="41">
        <v>22.5</v>
      </c>
      <c r="J194" s="12">
        <v>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23">
        <v>3961.46</v>
      </c>
      <c r="I195" s="23">
        <v>3934</v>
      </c>
      <c r="J195" s="16">
        <f t="shared" si="4"/>
        <v>99.306821222478575</v>
      </c>
      <c r="K195" s="17">
        <f>J195</f>
        <v>99.306821222478575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17.691568580350708</v>
      </c>
      <c r="I196" s="41">
        <v>17.39</v>
      </c>
      <c r="J196" s="12">
        <f t="shared" si="4"/>
        <v>98.29541072640869</v>
      </c>
      <c r="K196" s="278">
        <f>(J196+J197+J198)/3</f>
        <v>99.431803575469573</v>
      </c>
      <c r="L196" s="281">
        <f>(K196+K199)/2</f>
        <v>99.637933604898663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100</v>
      </c>
      <c r="J197" s="12">
        <f t="shared" si="4"/>
        <v>100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6.0405405405405403</v>
      </c>
      <c r="I198" s="41">
        <v>10.14</v>
      </c>
      <c r="J198" s="12">
        <f t="shared" si="4"/>
        <v>100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3">
        <v>16923.57</v>
      </c>
      <c r="I199" s="23">
        <v>16897.18</v>
      </c>
      <c r="J199" s="16">
        <f t="shared" si="4"/>
        <v>99.844063634327753</v>
      </c>
      <c r="K199" s="17">
        <f>J199</f>
        <v>99.844063634327753</v>
      </c>
      <c r="L199" s="283"/>
      <c r="M199" s="292"/>
      <c r="N199" s="265"/>
    </row>
    <row r="200" spans="1:14" ht="81.75" hidden="1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70">
        <v>0</v>
      </c>
      <c r="I200" s="70">
        <v>0</v>
      </c>
      <c r="J200" s="18">
        <v>0</v>
      </c>
      <c r="K200" s="273">
        <v>0</v>
      </c>
      <c r="L200" s="263">
        <v>0</v>
      </c>
      <c r="M200" s="292"/>
      <c r="N200" s="263"/>
    </row>
    <row r="201" spans="1:14" ht="81.75" hidden="1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70">
        <v>0</v>
      </c>
      <c r="I201" s="70">
        <v>0</v>
      </c>
      <c r="J201" s="18">
        <v>0</v>
      </c>
      <c r="K201" s="274"/>
      <c r="L201" s="276"/>
      <c r="M201" s="292"/>
      <c r="N201" s="264"/>
    </row>
    <row r="202" spans="1:14" ht="81.75" hidden="1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70">
        <v>0</v>
      </c>
      <c r="I202" s="70">
        <v>0</v>
      </c>
      <c r="J202" s="18">
        <v>0</v>
      </c>
      <c r="K202" s="275"/>
      <c r="L202" s="276"/>
      <c r="M202" s="292"/>
      <c r="N202" s="264"/>
    </row>
    <row r="203" spans="1:14" ht="81.75" hidden="1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23">
        <v>0</v>
      </c>
      <c r="I203" s="23">
        <v>0</v>
      </c>
      <c r="J203" s="18">
        <v>0</v>
      </c>
      <c r="K203" s="18">
        <v>0</v>
      </c>
      <c r="L203" s="277"/>
      <c r="M203" s="292"/>
      <c r="N203" s="265"/>
    </row>
    <row r="204" spans="1:14" ht="81.75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1.621426855632957</v>
      </c>
      <c r="I204" s="41">
        <v>1.59</v>
      </c>
      <c r="J204" s="12">
        <f t="shared" ref="J204:J211" si="5">IF(I204/H204*100&gt;100,100,I204/H204*100)</f>
        <v>98.061777777777777</v>
      </c>
      <c r="K204" s="278">
        <f>(J204+J205+J206)/3</f>
        <v>99.353925925925921</v>
      </c>
      <c r="L204" s="281">
        <f>(K204+K207)/2</f>
        <v>99.387945621922498</v>
      </c>
      <c r="M204" s="292"/>
      <c r="N204" s="263"/>
    </row>
    <row r="205" spans="1:14" ht="81.75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100</v>
      </c>
      <c r="I205" s="41">
        <v>100</v>
      </c>
      <c r="J205" s="12">
        <f t="shared" si="5"/>
        <v>100</v>
      </c>
      <c r="K205" s="279"/>
      <c r="L205" s="282"/>
      <c r="M205" s="292"/>
      <c r="N205" s="264"/>
    </row>
    <row r="206" spans="1:14" ht="81.75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12.972972972972974</v>
      </c>
      <c r="I206" s="41">
        <v>13.79</v>
      </c>
      <c r="J206" s="12">
        <f t="shared" si="5"/>
        <v>100</v>
      </c>
      <c r="K206" s="280"/>
      <c r="L206" s="282"/>
      <c r="M206" s="292"/>
      <c r="N206" s="264"/>
    </row>
    <row r="207" spans="1:14" ht="81.75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23">
        <v>2595</v>
      </c>
      <c r="I207" s="23">
        <v>2580</v>
      </c>
      <c r="J207" s="16">
        <f t="shared" si="5"/>
        <v>99.421965317919074</v>
      </c>
      <c r="K207" s="17">
        <f>J207</f>
        <v>99.421965317919074</v>
      </c>
      <c r="L207" s="283"/>
      <c r="M207" s="292"/>
      <c r="N207" s="265"/>
    </row>
    <row r="208" spans="1:14" ht="88.5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3.7833293298102331</v>
      </c>
      <c r="I208" s="41">
        <v>3.82</v>
      </c>
      <c r="J208" s="12">
        <f t="shared" si="5"/>
        <v>100</v>
      </c>
      <c r="K208" s="278">
        <f>(J208+J209+J210)/3</f>
        <v>98.575757575757578</v>
      </c>
      <c r="L208" s="281">
        <f>(K208+K211)/2</f>
        <v>92.910159605281564</v>
      </c>
      <c r="M208" s="292"/>
      <c r="N208" s="294"/>
    </row>
    <row r="209" spans="1:14" ht="72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100</v>
      </c>
      <c r="I209" s="41">
        <v>100</v>
      </c>
      <c r="J209" s="12">
        <f t="shared" si="5"/>
        <v>100</v>
      </c>
      <c r="K209" s="279"/>
      <c r="L209" s="282"/>
      <c r="M209" s="292"/>
      <c r="N209" s="295"/>
    </row>
    <row r="210" spans="1:14" ht="81.75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11</v>
      </c>
      <c r="I210" s="41">
        <v>10.53</v>
      </c>
      <c r="J210" s="12">
        <f t="shared" si="5"/>
        <v>95.72727272727272</v>
      </c>
      <c r="K210" s="280"/>
      <c r="L210" s="282"/>
      <c r="M210" s="292"/>
      <c r="N210" s="295"/>
    </row>
    <row r="211" spans="1:14" ht="60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23">
        <v>3034</v>
      </c>
      <c r="I211" s="23">
        <v>2647</v>
      </c>
      <c r="J211" s="16">
        <f t="shared" si="5"/>
        <v>87.244561634805535</v>
      </c>
      <c r="K211" s="17">
        <f>J211</f>
        <v>87.244561634805535</v>
      </c>
      <c r="L211" s="283"/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71">
        <v>0</v>
      </c>
      <c r="I212" s="71">
        <v>0</v>
      </c>
      <c r="J212" s="26">
        <v>0</v>
      </c>
      <c r="K212" s="270">
        <v>0</v>
      </c>
      <c r="L212" s="27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71">
        <v>0</v>
      </c>
      <c r="I213" s="71">
        <v>0</v>
      </c>
      <c r="J213" s="26">
        <v>0</v>
      </c>
      <c r="K213" s="271"/>
      <c r="L213" s="27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71">
        <v>0</v>
      </c>
      <c r="I214" s="71">
        <v>0</v>
      </c>
      <c r="J214" s="26">
        <v>0</v>
      </c>
      <c r="K214" s="272"/>
      <c r="L214" s="27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2">
        <v>0</v>
      </c>
      <c r="I215" s="72">
        <v>0</v>
      </c>
      <c r="J215" s="26">
        <v>0</v>
      </c>
      <c r="K215" s="26">
        <v>0</v>
      </c>
      <c r="L215" s="26">
        <v>0</v>
      </c>
      <c r="M215" s="293"/>
      <c r="N215" s="18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29"/>
      <c r="I220" s="29"/>
      <c r="J220" s="29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</row>
    <row r="222" spans="1:14" ht="15.75" x14ac:dyDescent="0.25">
      <c r="A222" s="31"/>
      <c r="B222" s="32"/>
      <c r="C222" s="31"/>
      <c r="D222" s="37"/>
      <c r="E222" s="31"/>
      <c r="F222" s="37"/>
    </row>
    <row r="223" spans="1:14" ht="15.75" x14ac:dyDescent="0.25">
      <c r="A223" s="31"/>
      <c r="B223" s="32"/>
      <c r="C223" s="31"/>
      <c r="D223" s="37"/>
      <c r="E223" s="31"/>
      <c r="F223" s="37"/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 t="s">
        <v>128</v>
      </c>
      <c r="C225" s="31"/>
      <c r="D225" s="37"/>
      <c r="E225" s="31"/>
      <c r="F225" s="37"/>
    </row>
  </sheetData>
  <autoFilter ref="A3:N215"/>
  <mergeCells count="242">
    <mergeCell ref="K8:K10"/>
    <mergeCell ref="L8:L11"/>
    <mergeCell ref="C12:C15"/>
    <mergeCell ref="D12:D15"/>
    <mergeCell ref="K12:K14"/>
    <mergeCell ref="L12:L15"/>
    <mergeCell ref="A1:N1"/>
    <mergeCell ref="A4:A215"/>
    <mergeCell ref="C4:C7"/>
    <mergeCell ref="D4:D7"/>
    <mergeCell ref="K4:K6"/>
    <mergeCell ref="L4:L7"/>
    <mergeCell ref="M4:M215"/>
    <mergeCell ref="N4:N7"/>
    <mergeCell ref="C8:C11"/>
    <mergeCell ref="D8:D11"/>
    <mergeCell ref="C20:C23"/>
    <mergeCell ref="D20:D23"/>
    <mergeCell ref="K20:K22"/>
    <mergeCell ref="L20:L23"/>
    <mergeCell ref="C24:C27"/>
    <mergeCell ref="D24:D27"/>
    <mergeCell ref="K24:K26"/>
    <mergeCell ref="L24:L27"/>
    <mergeCell ref="N12:N15"/>
    <mergeCell ref="C16:C19"/>
    <mergeCell ref="D16:D19"/>
    <mergeCell ref="K16:K18"/>
    <mergeCell ref="L16:L19"/>
    <mergeCell ref="N16:N19"/>
    <mergeCell ref="N36:N39"/>
    <mergeCell ref="C40:C43"/>
    <mergeCell ref="D40:D43"/>
    <mergeCell ref="K40:K42"/>
    <mergeCell ref="L40:L43"/>
    <mergeCell ref="N40:N43"/>
    <mergeCell ref="N24:N27"/>
    <mergeCell ref="C28:C31"/>
    <mergeCell ref="D28:D31"/>
    <mergeCell ref="K28:K30"/>
    <mergeCell ref="L28:L31"/>
    <mergeCell ref="C32:C35"/>
    <mergeCell ref="D32:D35"/>
    <mergeCell ref="K32:K34"/>
    <mergeCell ref="L32:L35"/>
    <mergeCell ref="C44:C47"/>
    <mergeCell ref="D44:D47"/>
    <mergeCell ref="K44:K46"/>
    <mergeCell ref="L44:L47"/>
    <mergeCell ref="C48:C51"/>
    <mergeCell ref="D48:D51"/>
    <mergeCell ref="K48:K50"/>
    <mergeCell ref="L48:L51"/>
    <mergeCell ref="C36:C39"/>
    <mergeCell ref="D36:D39"/>
    <mergeCell ref="K36:K38"/>
    <mergeCell ref="L36:L39"/>
    <mergeCell ref="C52:C55"/>
    <mergeCell ref="D52:D55"/>
    <mergeCell ref="K52:K54"/>
    <mergeCell ref="L52:L55"/>
    <mergeCell ref="N52:N55"/>
    <mergeCell ref="C56:C59"/>
    <mergeCell ref="D56:D59"/>
    <mergeCell ref="K56:K58"/>
    <mergeCell ref="L56:L59"/>
    <mergeCell ref="N56:N59"/>
    <mergeCell ref="C60:C63"/>
    <mergeCell ref="D60:D63"/>
    <mergeCell ref="K60:K62"/>
    <mergeCell ref="L60:L63"/>
    <mergeCell ref="N60:N63"/>
    <mergeCell ref="C64:C67"/>
    <mergeCell ref="D64:D67"/>
    <mergeCell ref="K64:K66"/>
    <mergeCell ref="L64:L67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  <mergeCell ref="A220:C220"/>
    <mergeCell ref="C208:C211"/>
    <mergeCell ref="D208:D211"/>
    <mergeCell ref="K208:K210"/>
    <mergeCell ref="L208:L211"/>
    <mergeCell ref="N208:N211"/>
    <mergeCell ref="C212:C215"/>
    <mergeCell ref="D212:D215"/>
    <mergeCell ref="K212:K214"/>
  </mergeCells>
  <pageMargins left="0.7" right="0.7" top="0.75" bottom="0.75" header="0.3" footer="0.3"/>
  <pageSetup paperSize="9" scale="29" orientation="portrait" r:id="rId1"/>
  <rowBreaks count="1" manualBreakCount="1">
    <brk id="59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5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44" customWidth="1"/>
    <col min="9" max="9" width="15.42578125" style="44" customWidth="1"/>
    <col min="10" max="10" width="14" style="44" customWidth="1"/>
    <col min="11" max="11" width="14.28515625" style="44" customWidth="1"/>
    <col min="12" max="12" width="15.5703125" style="44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139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8" t="s">
        <v>7</v>
      </c>
      <c r="I2" s="38" t="s">
        <v>8</v>
      </c>
      <c r="J2" s="38" t="s">
        <v>9</v>
      </c>
      <c r="K2" s="38" t="s">
        <v>10</v>
      </c>
      <c r="L2" s="38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302" t="s">
        <v>140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39">
        <v>0</v>
      </c>
      <c r="J4" s="73">
        <v>0</v>
      </c>
      <c r="K4" s="323">
        <v>0</v>
      </c>
      <c r="L4" s="332">
        <v>0</v>
      </c>
      <c r="M4" s="291" t="s">
        <v>21</v>
      </c>
      <c r="N4" s="19"/>
    </row>
    <row r="5" spans="1:14" ht="81.75" hidden="1" customHeight="1" x14ac:dyDescent="0.25">
      <c r="A5" s="303"/>
      <c r="B5" s="13"/>
      <c r="C5" s="266"/>
      <c r="D5" s="268"/>
      <c r="E5" s="8" t="s">
        <v>18</v>
      </c>
      <c r="F5" s="9" t="s">
        <v>22</v>
      </c>
      <c r="G5" s="10" t="s">
        <v>20</v>
      </c>
      <c r="H5" s="39">
        <v>0</v>
      </c>
      <c r="I5" s="39">
        <v>0</v>
      </c>
      <c r="J5" s="73">
        <v>0</v>
      </c>
      <c r="K5" s="324"/>
      <c r="L5" s="333"/>
      <c r="M5" s="292"/>
      <c r="N5" s="19"/>
    </row>
    <row r="6" spans="1:14" ht="81.75" hidden="1" customHeight="1" x14ac:dyDescent="0.25">
      <c r="A6" s="303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73">
        <v>0</v>
      </c>
      <c r="K6" s="325"/>
      <c r="L6" s="333"/>
      <c r="M6" s="292"/>
      <c r="N6" s="19"/>
    </row>
    <row r="7" spans="1:14" ht="31.5" hidden="1" customHeight="1" x14ac:dyDescent="0.25">
      <c r="A7" s="303"/>
      <c r="B7" s="14"/>
      <c r="C7" s="266"/>
      <c r="D7" s="269"/>
      <c r="E7" s="8" t="s">
        <v>24</v>
      </c>
      <c r="F7" s="15" t="s">
        <v>25</v>
      </c>
      <c r="G7" s="10" t="s">
        <v>26</v>
      </c>
      <c r="H7" s="40">
        <v>0</v>
      </c>
      <c r="I7" s="40">
        <v>0</v>
      </c>
      <c r="J7" s="73">
        <v>0</v>
      </c>
      <c r="K7" s="73">
        <v>0</v>
      </c>
      <c r="L7" s="334"/>
      <c r="M7" s="292"/>
      <c r="N7" s="19"/>
    </row>
    <row r="8" spans="1:14" ht="81.75" hidden="1" customHeight="1" x14ac:dyDescent="0.25">
      <c r="A8" s="303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39">
        <v>0</v>
      </c>
      <c r="I8" s="39">
        <v>0</v>
      </c>
      <c r="J8" s="73">
        <v>0</v>
      </c>
      <c r="K8" s="323">
        <v>0</v>
      </c>
      <c r="L8" s="332">
        <v>0</v>
      </c>
      <c r="M8" s="292"/>
      <c r="N8" s="19"/>
    </row>
    <row r="9" spans="1:14" ht="81.75" hidden="1" customHeight="1" x14ac:dyDescent="0.25">
      <c r="A9" s="303"/>
      <c r="B9" s="20"/>
      <c r="C9" s="266"/>
      <c r="D9" s="268"/>
      <c r="E9" s="8" t="s">
        <v>18</v>
      </c>
      <c r="F9" s="9" t="s">
        <v>22</v>
      </c>
      <c r="G9" s="10" t="s">
        <v>20</v>
      </c>
      <c r="H9" s="39">
        <v>0</v>
      </c>
      <c r="I9" s="39">
        <v>0</v>
      </c>
      <c r="J9" s="73">
        <v>0</v>
      </c>
      <c r="K9" s="324"/>
      <c r="L9" s="333"/>
      <c r="M9" s="292"/>
      <c r="N9" s="19"/>
    </row>
    <row r="10" spans="1:14" ht="81.75" hidden="1" customHeight="1" x14ac:dyDescent="0.25">
      <c r="A10" s="303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39">
        <v>0</v>
      </c>
      <c r="I10" s="39">
        <v>0</v>
      </c>
      <c r="J10" s="73">
        <v>0</v>
      </c>
      <c r="K10" s="325"/>
      <c r="L10" s="333"/>
      <c r="M10" s="292"/>
      <c r="N10" s="19"/>
    </row>
    <row r="11" spans="1:14" ht="31.5" hidden="1" customHeight="1" x14ac:dyDescent="0.25">
      <c r="A11" s="303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40">
        <v>0</v>
      </c>
      <c r="I11" s="40">
        <v>0</v>
      </c>
      <c r="J11" s="73">
        <v>0</v>
      </c>
      <c r="K11" s="73">
        <v>0</v>
      </c>
      <c r="L11" s="334"/>
      <c r="M11" s="292"/>
      <c r="N11" s="19"/>
    </row>
    <row r="12" spans="1:14" ht="81.75" customHeight="1" x14ac:dyDescent="0.25">
      <c r="A12" s="303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>IF(I12/H12*100&gt;100,100,I12/H12*100)</f>
        <v>100</v>
      </c>
      <c r="K12" s="278">
        <f>(J12+J13+J14)/3</f>
        <v>100</v>
      </c>
      <c r="L12" s="281">
        <f>(K12+K15)/2</f>
        <v>99.829931972789126</v>
      </c>
      <c r="M12" s="292"/>
      <c r="N12" s="284"/>
    </row>
    <row r="13" spans="1:14" ht="81.75" customHeight="1" x14ac:dyDescent="0.25">
      <c r="A13" s="303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81</v>
      </c>
      <c r="I13" s="41">
        <v>82.28</v>
      </c>
      <c r="J13" s="12">
        <f>IF(I13/H13*100&gt;100,100,I13/H13*100)</f>
        <v>100</v>
      </c>
      <c r="K13" s="279"/>
      <c r="L13" s="282"/>
      <c r="M13" s="292"/>
      <c r="N13" s="285"/>
    </row>
    <row r="14" spans="1:14" ht="81.75" customHeight="1" x14ac:dyDescent="0.25">
      <c r="A14" s="303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92</v>
      </c>
      <c r="I14" s="41">
        <v>92</v>
      </c>
      <c r="J14" s="12">
        <f>IF(I14/H14*100&gt;100,100,I14/H14*100)</f>
        <v>100</v>
      </c>
      <c r="K14" s="280"/>
      <c r="L14" s="282"/>
      <c r="M14" s="292"/>
      <c r="N14" s="285"/>
    </row>
    <row r="15" spans="1:14" ht="31.5" x14ac:dyDescent="0.25">
      <c r="A15" s="303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23">
        <v>65.333333333333329</v>
      </c>
      <c r="I15" s="23">
        <v>65.111111111111114</v>
      </c>
      <c r="J15" s="16">
        <f>IF(I15/H15*100&gt;100,100,I15/H15*100)</f>
        <v>99.659863945578238</v>
      </c>
      <c r="K15" s="17">
        <f>J15</f>
        <v>99.659863945578238</v>
      </c>
      <c r="L15" s="283"/>
      <c r="M15" s="292"/>
      <c r="N15" s="286"/>
    </row>
    <row r="16" spans="1:14" ht="81.75" hidden="1" customHeight="1" x14ac:dyDescent="0.25">
      <c r="A16" s="303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0</v>
      </c>
      <c r="I16" s="41">
        <v>0</v>
      </c>
      <c r="J16" s="74">
        <v>0</v>
      </c>
      <c r="K16" s="326">
        <v>0</v>
      </c>
      <c r="L16" s="329">
        <v>0</v>
      </c>
      <c r="M16" s="292"/>
      <c r="N16" s="284"/>
    </row>
    <row r="17" spans="1:14" ht="81.75" hidden="1" customHeight="1" x14ac:dyDescent="0.25">
      <c r="A17" s="303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0</v>
      </c>
      <c r="I17" s="41">
        <v>0</v>
      </c>
      <c r="J17" s="74">
        <v>0</v>
      </c>
      <c r="K17" s="327"/>
      <c r="L17" s="330"/>
      <c r="M17" s="292"/>
      <c r="N17" s="285"/>
    </row>
    <row r="18" spans="1:14" ht="81.75" hidden="1" customHeight="1" x14ac:dyDescent="0.25">
      <c r="A18" s="303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74">
        <v>0</v>
      </c>
      <c r="K18" s="328"/>
      <c r="L18" s="330"/>
      <c r="M18" s="292"/>
      <c r="N18" s="285"/>
    </row>
    <row r="19" spans="1:14" ht="31.5" hidden="1" customHeight="1" x14ac:dyDescent="0.25">
      <c r="A19" s="303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42">
        <v>0</v>
      </c>
      <c r="I19" s="42">
        <v>0</v>
      </c>
      <c r="J19" s="74">
        <v>0</v>
      </c>
      <c r="K19" s="74">
        <v>0</v>
      </c>
      <c r="L19" s="331"/>
      <c r="M19" s="292"/>
      <c r="N19" s="286"/>
    </row>
    <row r="20" spans="1:14" ht="81.75" hidden="1" customHeight="1" x14ac:dyDescent="0.25">
      <c r="A20" s="303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74">
        <v>0</v>
      </c>
      <c r="K20" s="326">
        <v>0</v>
      </c>
      <c r="L20" s="329">
        <v>0</v>
      </c>
      <c r="M20" s="292"/>
      <c r="N20" s="19"/>
    </row>
    <row r="21" spans="1:14" ht="81.75" hidden="1" customHeight="1" x14ac:dyDescent="0.25">
      <c r="A21" s="303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74">
        <v>0</v>
      </c>
      <c r="K21" s="327"/>
      <c r="L21" s="330"/>
      <c r="M21" s="292"/>
      <c r="N21" s="19"/>
    </row>
    <row r="22" spans="1:14" ht="81.75" hidden="1" customHeight="1" x14ac:dyDescent="0.25">
      <c r="A22" s="303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74">
        <v>0</v>
      </c>
      <c r="K22" s="328"/>
      <c r="L22" s="330"/>
      <c r="M22" s="292"/>
      <c r="N22" s="19"/>
    </row>
    <row r="23" spans="1:14" ht="31.5" hidden="1" customHeight="1" x14ac:dyDescent="0.25">
      <c r="A23" s="303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42">
        <v>0</v>
      </c>
      <c r="I23" s="42">
        <v>0</v>
      </c>
      <c r="J23" s="74">
        <v>0</v>
      </c>
      <c r="K23" s="74">
        <v>0</v>
      </c>
      <c r="L23" s="331"/>
      <c r="M23" s="292"/>
      <c r="N23" s="19"/>
    </row>
    <row r="24" spans="1:14" ht="81.75" hidden="1" customHeight="1" x14ac:dyDescent="0.25">
      <c r="A24" s="303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74">
        <v>0</v>
      </c>
      <c r="K24" s="326">
        <v>0</v>
      </c>
      <c r="L24" s="329">
        <v>0</v>
      </c>
      <c r="M24" s="292"/>
      <c r="N24" s="19"/>
    </row>
    <row r="25" spans="1:14" ht="81.75" hidden="1" customHeight="1" x14ac:dyDescent="0.25">
      <c r="A25" s="303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74">
        <v>0</v>
      </c>
      <c r="K25" s="327"/>
      <c r="L25" s="330"/>
      <c r="M25" s="292"/>
      <c r="N25" s="19"/>
    </row>
    <row r="26" spans="1:14" ht="81.75" hidden="1" customHeight="1" x14ac:dyDescent="0.25">
      <c r="A26" s="303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74">
        <v>0</v>
      </c>
      <c r="K26" s="328"/>
      <c r="L26" s="330"/>
      <c r="M26" s="292"/>
      <c r="N26" s="19"/>
    </row>
    <row r="27" spans="1:14" ht="31.5" hidden="1" customHeight="1" x14ac:dyDescent="0.25">
      <c r="A27" s="303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42">
        <v>0</v>
      </c>
      <c r="I27" s="42">
        <v>0</v>
      </c>
      <c r="J27" s="74">
        <v>0</v>
      </c>
      <c r="K27" s="74">
        <v>0</v>
      </c>
      <c r="L27" s="331"/>
      <c r="M27" s="292"/>
      <c r="N27" s="19"/>
    </row>
    <row r="28" spans="1:14" ht="81.75" hidden="1" customHeight="1" x14ac:dyDescent="0.25">
      <c r="A28" s="303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74">
        <v>0</v>
      </c>
      <c r="K28" s="326">
        <v>0</v>
      </c>
      <c r="L28" s="329">
        <v>0</v>
      </c>
      <c r="M28" s="292"/>
      <c r="N28" s="19"/>
    </row>
    <row r="29" spans="1:14" ht="81.75" hidden="1" customHeight="1" x14ac:dyDescent="0.25">
      <c r="A29" s="303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74">
        <v>0</v>
      </c>
      <c r="K29" s="327"/>
      <c r="L29" s="330"/>
      <c r="M29" s="292"/>
      <c r="N29" s="19"/>
    </row>
    <row r="30" spans="1:14" ht="81.75" hidden="1" customHeight="1" x14ac:dyDescent="0.25">
      <c r="A30" s="303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74">
        <v>0</v>
      </c>
      <c r="K30" s="328"/>
      <c r="L30" s="330"/>
      <c r="M30" s="292"/>
      <c r="N30" s="19"/>
    </row>
    <row r="31" spans="1:14" ht="31.5" hidden="1" customHeight="1" x14ac:dyDescent="0.25">
      <c r="A31" s="303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42">
        <v>0</v>
      </c>
      <c r="I31" s="42">
        <v>0</v>
      </c>
      <c r="J31" s="74">
        <v>0</v>
      </c>
      <c r="K31" s="74">
        <v>0</v>
      </c>
      <c r="L31" s="331"/>
      <c r="M31" s="292"/>
      <c r="N31" s="19"/>
    </row>
    <row r="32" spans="1:14" ht="81.75" hidden="1" customHeight="1" x14ac:dyDescent="0.25">
      <c r="A32" s="303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74">
        <v>0</v>
      </c>
      <c r="K32" s="326">
        <v>0</v>
      </c>
      <c r="L32" s="329">
        <v>0</v>
      </c>
      <c r="M32" s="292"/>
      <c r="N32" s="19"/>
    </row>
    <row r="33" spans="1:14" ht="81.75" hidden="1" customHeight="1" x14ac:dyDescent="0.25">
      <c r="A33" s="303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74">
        <v>0</v>
      </c>
      <c r="K33" s="327"/>
      <c r="L33" s="330"/>
      <c r="M33" s="292"/>
      <c r="N33" s="19"/>
    </row>
    <row r="34" spans="1:14" ht="81.75" hidden="1" customHeight="1" x14ac:dyDescent="0.25">
      <c r="A34" s="303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74">
        <v>0</v>
      </c>
      <c r="K34" s="328"/>
      <c r="L34" s="330"/>
      <c r="M34" s="292"/>
      <c r="N34" s="19"/>
    </row>
    <row r="35" spans="1:14" ht="31.5" hidden="1" customHeight="1" x14ac:dyDescent="0.25">
      <c r="A35" s="303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42">
        <v>0</v>
      </c>
      <c r="I35" s="42">
        <v>0</v>
      </c>
      <c r="J35" s="74">
        <v>0</v>
      </c>
      <c r="K35" s="74">
        <v>0</v>
      </c>
      <c r="L35" s="331"/>
      <c r="M35" s="292"/>
      <c r="N35" s="19"/>
    </row>
    <row r="36" spans="1:14" ht="81.75" customHeight="1" x14ac:dyDescent="0.25">
      <c r="A36" s="303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>IF(I36/H36*100&gt;100,100,I36/H36*100)</f>
        <v>100</v>
      </c>
      <c r="K36" s="278">
        <f>(J36+J37+J38)/3</f>
        <v>100</v>
      </c>
      <c r="L36" s="281">
        <f>(K36+K39)/2</f>
        <v>100</v>
      </c>
      <c r="M36" s="292"/>
      <c r="N36" s="284"/>
    </row>
    <row r="37" spans="1:14" ht="81.75" customHeight="1" x14ac:dyDescent="0.25">
      <c r="A37" s="303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96.015625</v>
      </c>
      <c r="I37" s="41">
        <v>100</v>
      </c>
      <c r="J37" s="12">
        <f>IF(I37/H37*100&gt;100,100,I37/H37*100)</f>
        <v>100</v>
      </c>
      <c r="K37" s="279"/>
      <c r="L37" s="282"/>
      <c r="M37" s="292"/>
      <c r="N37" s="285"/>
    </row>
    <row r="38" spans="1:14" ht="81.75" customHeight="1" x14ac:dyDescent="0.25">
      <c r="A38" s="303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>IF(I38/H38*100&gt;100,100,I38/H38*100)</f>
        <v>100</v>
      </c>
      <c r="K38" s="280"/>
      <c r="L38" s="282"/>
      <c r="M38" s="292"/>
      <c r="N38" s="285"/>
    </row>
    <row r="39" spans="1:14" ht="31.5" x14ac:dyDescent="0.25">
      <c r="A39" s="303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23">
        <v>41.555555555555557</v>
      </c>
      <c r="I39" s="23">
        <v>42.222222222222221</v>
      </c>
      <c r="J39" s="16">
        <f>IF(I39/H39*100&gt;100,100,I39/H39*100)</f>
        <v>100</v>
      </c>
      <c r="K39" s="17">
        <f>J39</f>
        <v>100</v>
      </c>
      <c r="L39" s="283"/>
      <c r="M39" s="292"/>
      <c r="N39" s="286"/>
    </row>
    <row r="40" spans="1:14" ht="81.75" hidden="1" customHeight="1" x14ac:dyDescent="0.25">
      <c r="A40" s="303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0</v>
      </c>
      <c r="I40" s="41">
        <v>0</v>
      </c>
      <c r="J40" s="74">
        <v>0</v>
      </c>
      <c r="K40" s="326">
        <v>0</v>
      </c>
      <c r="L40" s="329">
        <v>0</v>
      </c>
      <c r="M40" s="292"/>
      <c r="N40" s="284"/>
    </row>
    <row r="41" spans="1:14" ht="81.75" hidden="1" customHeight="1" x14ac:dyDescent="0.25">
      <c r="A41" s="303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0</v>
      </c>
      <c r="I41" s="41">
        <v>0</v>
      </c>
      <c r="J41" s="74">
        <v>0</v>
      </c>
      <c r="K41" s="327"/>
      <c r="L41" s="330"/>
      <c r="M41" s="292"/>
      <c r="N41" s="285"/>
    </row>
    <row r="42" spans="1:14" ht="81.75" hidden="1" customHeight="1" x14ac:dyDescent="0.25">
      <c r="A42" s="303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74">
        <v>0</v>
      </c>
      <c r="K42" s="328"/>
      <c r="L42" s="330"/>
      <c r="M42" s="292"/>
      <c r="N42" s="285"/>
    </row>
    <row r="43" spans="1:14" ht="31.5" hidden="1" customHeight="1" x14ac:dyDescent="0.25">
      <c r="A43" s="303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42">
        <v>0</v>
      </c>
      <c r="I43" s="42">
        <v>0</v>
      </c>
      <c r="J43" s="74">
        <v>0</v>
      </c>
      <c r="K43" s="74">
        <v>0</v>
      </c>
      <c r="L43" s="331"/>
      <c r="M43" s="292"/>
      <c r="N43" s="286"/>
    </row>
    <row r="44" spans="1:14" ht="81.75" hidden="1" customHeight="1" x14ac:dyDescent="0.25">
      <c r="A44" s="303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74">
        <v>0</v>
      </c>
      <c r="K44" s="326">
        <v>0</v>
      </c>
      <c r="L44" s="329">
        <v>0</v>
      </c>
      <c r="M44" s="292"/>
      <c r="N44" s="19"/>
    </row>
    <row r="45" spans="1:14" ht="81.75" hidden="1" customHeight="1" x14ac:dyDescent="0.25">
      <c r="A45" s="303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74">
        <v>0</v>
      </c>
      <c r="K45" s="327"/>
      <c r="L45" s="330"/>
      <c r="M45" s="292"/>
      <c r="N45" s="19"/>
    </row>
    <row r="46" spans="1:14" ht="81.75" hidden="1" customHeight="1" x14ac:dyDescent="0.25">
      <c r="A46" s="303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74">
        <v>0</v>
      </c>
      <c r="K46" s="328"/>
      <c r="L46" s="330"/>
      <c r="M46" s="292"/>
      <c r="N46" s="19"/>
    </row>
    <row r="47" spans="1:14" ht="31.5" hidden="1" customHeight="1" x14ac:dyDescent="0.25">
      <c r="A47" s="303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42">
        <v>0</v>
      </c>
      <c r="I47" s="42">
        <v>0</v>
      </c>
      <c r="J47" s="74">
        <v>0</v>
      </c>
      <c r="K47" s="74">
        <v>0</v>
      </c>
      <c r="L47" s="331"/>
      <c r="M47" s="292"/>
      <c r="N47" s="19"/>
    </row>
    <row r="48" spans="1:14" ht="81.75" hidden="1" customHeight="1" x14ac:dyDescent="0.25">
      <c r="A48" s="303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74">
        <v>0</v>
      </c>
      <c r="K48" s="326">
        <v>0</v>
      </c>
      <c r="L48" s="329">
        <v>0</v>
      </c>
      <c r="M48" s="292"/>
      <c r="N48" s="19"/>
    </row>
    <row r="49" spans="1:14" ht="81.75" hidden="1" customHeight="1" x14ac:dyDescent="0.25">
      <c r="A49" s="303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74">
        <v>0</v>
      </c>
      <c r="K49" s="327"/>
      <c r="L49" s="330"/>
      <c r="M49" s="292"/>
      <c r="N49" s="19"/>
    </row>
    <row r="50" spans="1:14" ht="81.75" hidden="1" customHeight="1" x14ac:dyDescent="0.25">
      <c r="A50" s="303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74">
        <v>0</v>
      </c>
      <c r="K50" s="328"/>
      <c r="L50" s="330"/>
      <c r="M50" s="292"/>
      <c r="N50" s="19"/>
    </row>
    <row r="51" spans="1:14" ht="31.5" hidden="1" customHeight="1" x14ac:dyDescent="0.25">
      <c r="A51" s="303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42">
        <v>0</v>
      </c>
      <c r="I51" s="42">
        <v>0</v>
      </c>
      <c r="J51" s="74">
        <v>0</v>
      </c>
      <c r="K51" s="74">
        <v>0</v>
      </c>
      <c r="L51" s="331"/>
      <c r="M51" s="292"/>
      <c r="N51" s="19"/>
    </row>
    <row r="52" spans="1:14" ht="81.75" hidden="1" customHeight="1" x14ac:dyDescent="0.25">
      <c r="A52" s="303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0</v>
      </c>
      <c r="I52" s="41">
        <v>0</v>
      </c>
      <c r="J52" s="74">
        <v>0</v>
      </c>
      <c r="K52" s="326">
        <v>0</v>
      </c>
      <c r="L52" s="329">
        <v>0</v>
      </c>
      <c r="M52" s="292"/>
      <c r="N52" s="284"/>
    </row>
    <row r="53" spans="1:14" ht="81.75" hidden="1" customHeight="1" x14ac:dyDescent="0.25">
      <c r="A53" s="303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0</v>
      </c>
      <c r="I53" s="41">
        <v>0</v>
      </c>
      <c r="J53" s="74">
        <v>0</v>
      </c>
      <c r="K53" s="327"/>
      <c r="L53" s="330"/>
      <c r="M53" s="292"/>
      <c r="N53" s="285"/>
    </row>
    <row r="54" spans="1:14" ht="81.75" hidden="1" customHeight="1" x14ac:dyDescent="0.25">
      <c r="A54" s="303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0</v>
      </c>
      <c r="I54" s="41">
        <v>0</v>
      </c>
      <c r="J54" s="74">
        <v>0</v>
      </c>
      <c r="K54" s="328"/>
      <c r="L54" s="330"/>
      <c r="M54" s="292"/>
      <c r="N54" s="285"/>
    </row>
    <row r="55" spans="1:14" ht="31.5" hidden="1" customHeight="1" x14ac:dyDescent="0.25">
      <c r="A55" s="303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42">
        <v>0</v>
      </c>
      <c r="I55" s="42">
        <v>0</v>
      </c>
      <c r="J55" s="74">
        <v>0</v>
      </c>
      <c r="K55" s="74">
        <v>0</v>
      </c>
      <c r="L55" s="331"/>
      <c r="M55" s="292"/>
      <c r="N55" s="286"/>
    </row>
    <row r="56" spans="1:14" ht="81.75" customHeight="1" x14ac:dyDescent="0.25">
      <c r="A56" s="303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>IF(I56/H56*100&gt;100,100,I56/H56*100)</f>
        <v>100</v>
      </c>
      <c r="K56" s="278">
        <f>(J56+J57+J58)/3</f>
        <v>100</v>
      </c>
      <c r="L56" s="281">
        <f>(K56+K59)/2</f>
        <v>100</v>
      </c>
      <c r="M56" s="292"/>
      <c r="N56" s="284"/>
    </row>
    <row r="57" spans="1:14" ht="81.75" customHeight="1" x14ac:dyDescent="0.25">
      <c r="A57" s="303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94.015748031496059</v>
      </c>
      <c r="I57" s="41">
        <v>96.06</v>
      </c>
      <c r="J57" s="12">
        <f>IF(I57/H57*100&gt;100,100,I57/H57*100)</f>
        <v>100</v>
      </c>
      <c r="K57" s="279"/>
      <c r="L57" s="282"/>
      <c r="M57" s="292"/>
      <c r="N57" s="285"/>
    </row>
    <row r="58" spans="1:14" ht="81.75" customHeight="1" x14ac:dyDescent="0.25">
      <c r="A58" s="303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90</v>
      </c>
      <c r="I58" s="41">
        <v>100</v>
      </c>
      <c r="J58" s="12">
        <f>IF(I58/H58*100&gt;100,100,I58/H58*100)</f>
        <v>100</v>
      </c>
      <c r="K58" s="280"/>
      <c r="L58" s="282"/>
      <c r="M58" s="292"/>
      <c r="N58" s="285"/>
    </row>
    <row r="59" spans="1:14" ht="31.5" x14ac:dyDescent="0.25">
      <c r="A59" s="303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23">
        <v>60.888888888888886</v>
      </c>
      <c r="I59" s="23">
        <v>61.111111111111114</v>
      </c>
      <c r="J59" s="16">
        <f>IF(I59/H59*100&gt;100,100,I59/H59*100)</f>
        <v>100</v>
      </c>
      <c r="K59" s="17">
        <f>J59</f>
        <v>100</v>
      </c>
      <c r="L59" s="283"/>
      <c r="M59" s="292"/>
      <c r="N59" s="286"/>
    </row>
    <row r="60" spans="1:14" ht="81.75" hidden="1" customHeight="1" x14ac:dyDescent="0.25">
      <c r="A60" s="303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74">
        <v>0</v>
      </c>
      <c r="K60" s="326">
        <v>0</v>
      </c>
      <c r="L60" s="329">
        <v>0</v>
      </c>
      <c r="M60" s="292"/>
      <c r="N60" s="19"/>
    </row>
    <row r="61" spans="1:14" ht="81.75" hidden="1" customHeight="1" x14ac:dyDescent="0.25">
      <c r="A61" s="303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74">
        <v>0</v>
      </c>
      <c r="K61" s="327"/>
      <c r="L61" s="330"/>
      <c r="M61" s="292"/>
      <c r="N61" s="19"/>
    </row>
    <row r="62" spans="1:14" ht="81.75" hidden="1" customHeight="1" x14ac:dyDescent="0.25">
      <c r="A62" s="303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74">
        <v>0</v>
      </c>
      <c r="K62" s="328"/>
      <c r="L62" s="330"/>
      <c r="M62" s="292"/>
      <c r="N62" s="19"/>
    </row>
    <row r="63" spans="1:14" ht="31.5" hidden="1" customHeight="1" x14ac:dyDescent="0.25">
      <c r="A63" s="303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42">
        <v>0</v>
      </c>
      <c r="I63" s="42">
        <v>0</v>
      </c>
      <c r="J63" s="74">
        <v>0</v>
      </c>
      <c r="K63" s="74">
        <v>0</v>
      </c>
      <c r="L63" s="331"/>
      <c r="M63" s="292"/>
      <c r="N63" s="19"/>
    </row>
    <row r="64" spans="1:14" ht="81.75" hidden="1" customHeight="1" x14ac:dyDescent="0.25">
      <c r="A64" s="303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74">
        <v>0</v>
      </c>
      <c r="K64" s="326">
        <v>0</v>
      </c>
      <c r="L64" s="329">
        <v>0</v>
      </c>
      <c r="M64" s="292"/>
      <c r="N64" s="19"/>
    </row>
    <row r="65" spans="1:14" ht="81.75" hidden="1" customHeight="1" x14ac:dyDescent="0.25">
      <c r="A65" s="303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74">
        <v>0</v>
      </c>
      <c r="K65" s="327"/>
      <c r="L65" s="330"/>
      <c r="M65" s="292"/>
      <c r="N65" s="19"/>
    </row>
    <row r="66" spans="1:14" ht="81.75" hidden="1" customHeight="1" x14ac:dyDescent="0.25">
      <c r="A66" s="303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74">
        <v>0</v>
      </c>
      <c r="K66" s="328"/>
      <c r="L66" s="330"/>
      <c r="M66" s="292"/>
      <c r="N66" s="19"/>
    </row>
    <row r="67" spans="1:14" ht="31.5" hidden="1" customHeight="1" x14ac:dyDescent="0.25">
      <c r="A67" s="303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42">
        <v>0</v>
      </c>
      <c r="I67" s="42">
        <v>0</v>
      </c>
      <c r="J67" s="74">
        <v>0</v>
      </c>
      <c r="K67" s="74">
        <v>0</v>
      </c>
      <c r="L67" s="331"/>
      <c r="M67" s="292"/>
      <c r="N67" s="19"/>
    </row>
    <row r="68" spans="1:14" ht="81.75" hidden="1" customHeight="1" x14ac:dyDescent="0.25">
      <c r="A68" s="303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74">
        <v>0</v>
      </c>
      <c r="K68" s="326">
        <v>0</v>
      </c>
      <c r="L68" s="329">
        <v>0</v>
      </c>
      <c r="M68" s="292"/>
      <c r="N68" s="19"/>
    </row>
    <row r="69" spans="1:14" ht="81.75" hidden="1" customHeight="1" x14ac:dyDescent="0.25">
      <c r="A69" s="303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74">
        <v>0</v>
      </c>
      <c r="K69" s="327"/>
      <c r="L69" s="330"/>
      <c r="M69" s="292"/>
      <c r="N69" s="19"/>
    </row>
    <row r="70" spans="1:14" ht="81.75" hidden="1" customHeight="1" x14ac:dyDescent="0.25">
      <c r="A70" s="303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74">
        <v>0</v>
      </c>
      <c r="K70" s="328"/>
      <c r="L70" s="330"/>
      <c r="M70" s="292"/>
      <c r="N70" s="19"/>
    </row>
    <row r="71" spans="1:14" ht="31.5" hidden="1" customHeight="1" x14ac:dyDescent="0.25">
      <c r="A71" s="303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42">
        <v>0</v>
      </c>
      <c r="I71" s="42">
        <v>0</v>
      </c>
      <c r="J71" s="74">
        <v>0</v>
      </c>
      <c r="K71" s="74">
        <v>0</v>
      </c>
      <c r="L71" s="331"/>
      <c r="M71" s="292"/>
      <c r="N71" s="19"/>
    </row>
    <row r="72" spans="1:14" ht="81.75" hidden="1" customHeight="1" x14ac:dyDescent="0.25">
      <c r="A72" s="303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74">
        <v>0</v>
      </c>
      <c r="K72" s="326">
        <v>0</v>
      </c>
      <c r="L72" s="329">
        <v>0</v>
      </c>
      <c r="M72" s="292"/>
      <c r="N72" s="19"/>
    </row>
    <row r="73" spans="1:14" ht="81.75" hidden="1" customHeight="1" x14ac:dyDescent="0.25">
      <c r="A73" s="303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74">
        <v>0</v>
      </c>
      <c r="K73" s="327"/>
      <c r="L73" s="330"/>
      <c r="M73" s="292"/>
      <c r="N73" s="19"/>
    </row>
    <row r="74" spans="1:14" ht="81.75" hidden="1" customHeight="1" x14ac:dyDescent="0.25">
      <c r="A74" s="303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74">
        <v>0</v>
      </c>
      <c r="K74" s="328"/>
      <c r="L74" s="330"/>
      <c r="M74" s="292"/>
      <c r="N74" s="19"/>
    </row>
    <row r="75" spans="1:14" ht="31.5" hidden="1" customHeight="1" x14ac:dyDescent="0.25">
      <c r="A75" s="303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42">
        <v>0</v>
      </c>
      <c r="I75" s="42">
        <v>0</v>
      </c>
      <c r="J75" s="74">
        <v>0</v>
      </c>
      <c r="K75" s="74">
        <v>0</v>
      </c>
      <c r="L75" s="331"/>
      <c r="M75" s="292"/>
      <c r="N75" s="19"/>
    </row>
    <row r="76" spans="1:14" ht="81.75" hidden="1" customHeight="1" x14ac:dyDescent="0.25">
      <c r="A76" s="303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0</v>
      </c>
      <c r="I76" s="41">
        <v>0</v>
      </c>
      <c r="J76" s="74">
        <v>0</v>
      </c>
      <c r="K76" s="326">
        <v>0</v>
      </c>
      <c r="L76" s="329">
        <v>0</v>
      </c>
      <c r="M76" s="292"/>
      <c r="N76" s="284"/>
    </row>
    <row r="77" spans="1:14" ht="81.75" hidden="1" customHeight="1" x14ac:dyDescent="0.25">
      <c r="A77" s="303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0</v>
      </c>
      <c r="I77" s="41">
        <v>0</v>
      </c>
      <c r="J77" s="74">
        <v>0</v>
      </c>
      <c r="K77" s="327"/>
      <c r="L77" s="330"/>
      <c r="M77" s="292"/>
      <c r="N77" s="285"/>
    </row>
    <row r="78" spans="1:14" ht="81.75" hidden="1" customHeight="1" x14ac:dyDescent="0.25">
      <c r="A78" s="303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0</v>
      </c>
      <c r="I78" s="41">
        <v>0</v>
      </c>
      <c r="J78" s="74">
        <v>0</v>
      </c>
      <c r="K78" s="328"/>
      <c r="L78" s="330"/>
      <c r="M78" s="292"/>
      <c r="N78" s="285"/>
    </row>
    <row r="79" spans="1:14" ht="31.5" hidden="1" customHeight="1" x14ac:dyDescent="0.25">
      <c r="A79" s="303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42">
        <v>0</v>
      </c>
      <c r="I79" s="42">
        <v>0</v>
      </c>
      <c r="J79" s="74">
        <v>0</v>
      </c>
      <c r="K79" s="74">
        <v>0</v>
      </c>
      <c r="L79" s="331"/>
      <c r="M79" s="292"/>
      <c r="N79" s="286"/>
    </row>
    <row r="80" spans="1:14" ht="81.75" hidden="1" customHeight="1" x14ac:dyDescent="0.25">
      <c r="A80" s="303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74">
        <v>0</v>
      </c>
      <c r="K80" s="326">
        <v>0</v>
      </c>
      <c r="L80" s="329">
        <v>0</v>
      </c>
      <c r="M80" s="292"/>
      <c r="N80" s="19"/>
    </row>
    <row r="81" spans="1:14" ht="81.75" hidden="1" customHeight="1" x14ac:dyDescent="0.25">
      <c r="A81" s="303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74">
        <v>0</v>
      </c>
      <c r="K81" s="327"/>
      <c r="L81" s="330"/>
      <c r="M81" s="292"/>
      <c r="N81" s="19"/>
    </row>
    <row r="82" spans="1:14" ht="81.75" hidden="1" customHeight="1" x14ac:dyDescent="0.25">
      <c r="A82" s="303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74">
        <v>0</v>
      </c>
      <c r="K82" s="328"/>
      <c r="L82" s="330"/>
      <c r="M82" s="292"/>
      <c r="N82" s="19"/>
    </row>
    <row r="83" spans="1:14" ht="31.5" hidden="1" customHeight="1" x14ac:dyDescent="0.25">
      <c r="A83" s="303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42">
        <v>0</v>
      </c>
      <c r="I83" s="42">
        <v>0</v>
      </c>
      <c r="J83" s="74">
        <v>0</v>
      </c>
      <c r="K83" s="74">
        <v>0</v>
      </c>
      <c r="L83" s="331"/>
      <c r="M83" s="292"/>
      <c r="N83" s="19"/>
    </row>
    <row r="84" spans="1:14" ht="81.75" hidden="1" customHeight="1" x14ac:dyDescent="0.25">
      <c r="A84" s="303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74">
        <v>0</v>
      </c>
      <c r="K84" s="326">
        <v>0</v>
      </c>
      <c r="L84" s="329">
        <v>0</v>
      </c>
      <c r="M84" s="292"/>
      <c r="N84" s="19"/>
    </row>
    <row r="85" spans="1:14" ht="81.75" hidden="1" customHeight="1" x14ac:dyDescent="0.25">
      <c r="A85" s="303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74">
        <v>0</v>
      </c>
      <c r="K85" s="327"/>
      <c r="L85" s="330"/>
      <c r="M85" s="292"/>
      <c r="N85" s="19"/>
    </row>
    <row r="86" spans="1:14" ht="81.75" hidden="1" customHeight="1" x14ac:dyDescent="0.25">
      <c r="A86" s="303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74">
        <v>0</v>
      </c>
      <c r="K86" s="328"/>
      <c r="L86" s="330"/>
      <c r="M86" s="292"/>
      <c r="N86" s="19"/>
    </row>
    <row r="87" spans="1:14" ht="31.5" hidden="1" customHeight="1" x14ac:dyDescent="0.25">
      <c r="A87" s="303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42">
        <v>0</v>
      </c>
      <c r="I87" s="42">
        <v>0</v>
      </c>
      <c r="J87" s="74">
        <v>0</v>
      </c>
      <c r="K87" s="74">
        <v>0</v>
      </c>
      <c r="L87" s="331"/>
      <c r="M87" s="292"/>
      <c r="N87" s="19"/>
    </row>
    <row r="88" spans="1:14" ht="81.75" hidden="1" customHeight="1" x14ac:dyDescent="0.25">
      <c r="A88" s="303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0</v>
      </c>
      <c r="I88" s="41">
        <v>0</v>
      </c>
      <c r="J88" s="74">
        <v>0</v>
      </c>
      <c r="K88" s="326">
        <v>0</v>
      </c>
      <c r="L88" s="329">
        <v>0</v>
      </c>
      <c r="M88" s="292"/>
      <c r="N88" s="284"/>
    </row>
    <row r="89" spans="1:14" ht="81.75" hidden="1" customHeight="1" x14ac:dyDescent="0.25">
      <c r="A89" s="303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0</v>
      </c>
      <c r="I89" s="41">
        <v>0</v>
      </c>
      <c r="J89" s="74">
        <v>0</v>
      </c>
      <c r="K89" s="327"/>
      <c r="L89" s="330"/>
      <c r="M89" s="292"/>
      <c r="N89" s="285"/>
    </row>
    <row r="90" spans="1:14" ht="81.75" hidden="1" customHeight="1" x14ac:dyDescent="0.25">
      <c r="A90" s="303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74">
        <v>0</v>
      </c>
      <c r="K90" s="328"/>
      <c r="L90" s="330"/>
      <c r="M90" s="292"/>
      <c r="N90" s="285"/>
    </row>
    <row r="91" spans="1:14" ht="31.5" hidden="1" customHeight="1" x14ac:dyDescent="0.25">
      <c r="A91" s="303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42">
        <v>0</v>
      </c>
      <c r="I91" s="42">
        <v>0</v>
      </c>
      <c r="J91" s="74">
        <v>0</v>
      </c>
      <c r="K91" s="74">
        <v>0</v>
      </c>
      <c r="L91" s="331"/>
      <c r="M91" s="292"/>
      <c r="N91" s="286"/>
    </row>
    <row r="92" spans="1:14" ht="81.75" customHeight="1" x14ac:dyDescent="0.25">
      <c r="A92" s="303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>IF(I92/H92*100&gt;100,100,I92/H92*100)</f>
        <v>100</v>
      </c>
      <c r="K92" s="278">
        <f>(J92+J93+J94)/3</f>
        <v>100</v>
      </c>
      <c r="L92" s="281">
        <f>(K92+K95)/2</f>
        <v>100</v>
      </c>
      <c r="M92" s="292"/>
      <c r="N92" s="284"/>
    </row>
    <row r="93" spans="1:14" ht="81.75" customHeight="1" x14ac:dyDescent="0.25">
      <c r="A93" s="303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83.01647655259822</v>
      </c>
      <c r="I93" s="41">
        <v>100</v>
      </c>
      <c r="J93" s="12">
        <f>IF(I93/H93*100&gt;100,100,I93/H93*100)</f>
        <v>100</v>
      </c>
      <c r="K93" s="279"/>
      <c r="L93" s="282"/>
      <c r="M93" s="292"/>
      <c r="N93" s="285"/>
    </row>
    <row r="94" spans="1:14" ht="81.75" customHeight="1" x14ac:dyDescent="0.25">
      <c r="A94" s="303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>IF(I94/H94*100&gt;100,100,I94/H94*100)</f>
        <v>100</v>
      </c>
      <c r="K94" s="280"/>
      <c r="L94" s="282"/>
      <c r="M94" s="292"/>
      <c r="N94" s="285"/>
    </row>
    <row r="95" spans="1:14" ht="31.5" x14ac:dyDescent="0.25">
      <c r="A95" s="303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23">
        <v>22.666666666666668</v>
      </c>
      <c r="I95" s="23">
        <v>23.444444444444443</v>
      </c>
      <c r="J95" s="16">
        <f>IF(I95/H95*100&gt;100,100,I95/H95*100)</f>
        <v>100</v>
      </c>
      <c r="K95" s="17">
        <f>J95</f>
        <v>100</v>
      </c>
      <c r="L95" s="283"/>
      <c r="M95" s="292"/>
      <c r="N95" s="286"/>
    </row>
    <row r="96" spans="1:14" ht="81.75" hidden="1" customHeight="1" x14ac:dyDescent="0.25">
      <c r="A96" s="303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0</v>
      </c>
      <c r="I96" s="41">
        <v>0</v>
      </c>
      <c r="J96" s="74">
        <v>0</v>
      </c>
      <c r="K96" s="326">
        <v>0</v>
      </c>
      <c r="L96" s="329">
        <v>0</v>
      </c>
      <c r="M96" s="292"/>
      <c r="N96" s="284"/>
    </row>
    <row r="97" spans="1:14" ht="81.75" hidden="1" customHeight="1" x14ac:dyDescent="0.25">
      <c r="A97" s="303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0</v>
      </c>
      <c r="I97" s="41">
        <v>0</v>
      </c>
      <c r="J97" s="74">
        <v>0</v>
      </c>
      <c r="K97" s="327"/>
      <c r="L97" s="330"/>
      <c r="M97" s="292"/>
      <c r="N97" s="285"/>
    </row>
    <row r="98" spans="1:14" ht="81.75" hidden="1" customHeight="1" x14ac:dyDescent="0.25">
      <c r="A98" s="303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74">
        <v>0</v>
      </c>
      <c r="K98" s="328"/>
      <c r="L98" s="330"/>
      <c r="M98" s="292"/>
      <c r="N98" s="285"/>
    </row>
    <row r="99" spans="1:14" ht="31.5" hidden="1" customHeight="1" x14ac:dyDescent="0.25">
      <c r="A99" s="303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42">
        <v>0</v>
      </c>
      <c r="I99" s="42">
        <v>0</v>
      </c>
      <c r="J99" s="74">
        <v>0</v>
      </c>
      <c r="K99" s="74">
        <v>0</v>
      </c>
      <c r="L99" s="331"/>
      <c r="M99" s="292"/>
      <c r="N99" s="286"/>
    </row>
    <row r="100" spans="1:14" ht="81.75" hidden="1" customHeight="1" x14ac:dyDescent="0.25">
      <c r="A100" s="303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0</v>
      </c>
      <c r="I100" s="41">
        <v>0</v>
      </c>
      <c r="J100" s="74">
        <v>0</v>
      </c>
      <c r="K100" s="326">
        <v>0</v>
      </c>
      <c r="L100" s="329">
        <v>0</v>
      </c>
      <c r="M100" s="292"/>
      <c r="N100" s="284"/>
    </row>
    <row r="101" spans="1:14" ht="81.75" hidden="1" customHeight="1" x14ac:dyDescent="0.25">
      <c r="A101" s="303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0</v>
      </c>
      <c r="I101" s="41">
        <v>0</v>
      </c>
      <c r="J101" s="74">
        <v>0</v>
      </c>
      <c r="K101" s="327"/>
      <c r="L101" s="330"/>
      <c r="M101" s="292"/>
      <c r="N101" s="285"/>
    </row>
    <row r="102" spans="1:14" ht="81.75" hidden="1" customHeight="1" x14ac:dyDescent="0.25">
      <c r="A102" s="303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0</v>
      </c>
      <c r="I102" s="41">
        <v>0</v>
      </c>
      <c r="J102" s="74">
        <v>0</v>
      </c>
      <c r="K102" s="328"/>
      <c r="L102" s="330"/>
      <c r="M102" s="292"/>
      <c r="N102" s="285"/>
    </row>
    <row r="103" spans="1:14" ht="31.5" hidden="1" customHeight="1" x14ac:dyDescent="0.25">
      <c r="A103" s="303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42">
        <v>0</v>
      </c>
      <c r="I103" s="42">
        <v>0</v>
      </c>
      <c r="J103" s="74">
        <v>0</v>
      </c>
      <c r="K103" s="74">
        <v>0</v>
      </c>
      <c r="L103" s="331"/>
      <c r="M103" s="292"/>
      <c r="N103" s="286"/>
    </row>
    <row r="104" spans="1:14" ht="81.75" hidden="1" customHeight="1" x14ac:dyDescent="0.25">
      <c r="A104" s="303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74">
        <v>0</v>
      </c>
      <c r="K104" s="326">
        <v>0</v>
      </c>
      <c r="L104" s="329">
        <v>0</v>
      </c>
      <c r="M104" s="292"/>
      <c r="N104" s="19"/>
    </row>
    <row r="105" spans="1:14" ht="81.75" hidden="1" customHeight="1" x14ac:dyDescent="0.25">
      <c r="A105" s="303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74">
        <v>0</v>
      </c>
      <c r="K105" s="327"/>
      <c r="L105" s="330"/>
      <c r="M105" s="292"/>
      <c r="N105" s="19"/>
    </row>
    <row r="106" spans="1:14" ht="81.75" hidden="1" customHeight="1" x14ac:dyDescent="0.25">
      <c r="A106" s="303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74">
        <v>0</v>
      </c>
      <c r="K106" s="328"/>
      <c r="L106" s="330"/>
      <c r="M106" s="292"/>
      <c r="N106" s="19"/>
    </row>
    <row r="107" spans="1:14" ht="31.5" hidden="1" customHeight="1" x14ac:dyDescent="0.25">
      <c r="A107" s="303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42">
        <v>0</v>
      </c>
      <c r="I107" s="42">
        <v>0</v>
      </c>
      <c r="J107" s="74">
        <v>0</v>
      </c>
      <c r="K107" s="74">
        <v>0</v>
      </c>
      <c r="L107" s="331"/>
      <c r="M107" s="292"/>
      <c r="N107" s="19"/>
    </row>
    <row r="108" spans="1:14" ht="81.75" customHeight="1" x14ac:dyDescent="0.25">
      <c r="A108" s="303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100</v>
      </c>
      <c r="L108" s="281">
        <f>(K108+K111)/2</f>
        <v>93.377483443708599</v>
      </c>
      <c r="M108" s="292"/>
      <c r="N108" s="284"/>
    </row>
    <row r="109" spans="1:14" ht="81.75" customHeight="1" x14ac:dyDescent="0.25">
      <c r="A109" s="303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100</v>
      </c>
      <c r="J109" s="12">
        <f>IF(I109/H109*100&gt;100,100,I109/H109*100)</f>
        <v>100</v>
      </c>
      <c r="K109" s="279"/>
      <c r="L109" s="282"/>
      <c r="M109" s="292"/>
      <c r="N109" s="285"/>
    </row>
    <row r="110" spans="1:14" ht="81.75" customHeight="1" x14ac:dyDescent="0.25">
      <c r="A110" s="303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303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23">
        <v>16.777777777777779</v>
      </c>
      <c r="I111" s="23">
        <v>14.555555555555555</v>
      </c>
      <c r="J111" s="16">
        <f>IF(I111/H111*100&gt;100,100,I111/H111*100)</f>
        <v>86.754966887417211</v>
      </c>
      <c r="K111" s="17">
        <f>J111</f>
        <v>86.754966887417211</v>
      </c>
      <c r="L111" s="283"/>
      <c r="M111" s="292"/>
      <c r="N111" s="286"/>
    </row>
    <row r="112" spans="1:14" ht="81.75" hidden="1" customHeight="1" x14ac:dyDescent="0.25">
      <c r="A112" s="303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74">
        <v>0</v>
      </c>
      <c r="K112" s="326">
        <v>0</v>
      </c>
      <c r="L112" s="329">
        <v>0</v>
      </c>
      <c r="M112" s="292"/>
      <c r="N112" s="19"/>
    </row>
    <row r="113" spans="1:14" ht="81.75" hidden="1" customHeight="1" x14ac:dyDescent="0.25">
      <c r="A113" s="303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74">
        <v>0</v>
      </c>
      <c r="K113" s="327"/>
      <c r="L113" s="330"/>
      <c r="M113" s="292"/>
      <c r="N113" s="19"/>
    </row>
    <row r="114" spans="1:14" ht="81.75" hidden="1" customHeight="1" x14ac:dyDescent="0.25">
      <c r="A114" s="303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74">
        <v>0</v>
      </c>
      <c r="K114" s="328"/>
      <c r="L114" s="330"/>
      <c r="M114" s="292"/>
      <c r="N114" s="19"/>
    </row>
    <row r="115" spans="1:14" ht="31.5" hidden="1" customHeight="1" x14ac:dyDescent="0.25">
      <c r="A115" s="303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42">
        <v>0</v>
      </c>
      <c r="I115" s="42">
        <v>0</v>
      </c>
      <c r="J115" s="74">
        <v>0</v>
      </c>
      <c r="K115" s="74">
        <v>0</v>
      </c>
      <c r="L115" s="331"/>
      <c r="M115" s="292"/>
      <c r="N115" s="19"/>
    </row>
    <row r="116" spans="1:14" ht="81.75" hidden="1" customHeight="1" x14ac:dyDescent="0.25">
      <c r="A116" s="303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74">
        <v>0</v>
      </c>
      <c r="K116" s="326">
        <v>0</v>
      </c>
      <c r="L116" s="329">
        <v>0</v>
      </c>
      <c r="M116" s="292"/>
      <c r="N116" s="19"/>
    </row>
    <row r="117" spans="1:14" ht="81.75" hidden="1" customHeight="1" x14ac:dyDescent="0.25">
      <c r="A117" s="303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74">
        <v>0</v>
      </c>
      <c r="K117" s="327"/>
      <c r="L117" s="330"/>
      <c r="M117" s="292"/>
      <c r="N117" s="19"/>
    </row>
    <row r="118" spans="1:14" ht="81.75" hidden="1" customHeight="1" x14ac:dyDescent="0.25">
      <c r="A118" s="303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74">
        <v>0</v>
      </c>
      <c r="K118" s="328"/>
      <c r="L118" s="330"/>
      <c r="M118" s="292"/>
      <c r="N118" s="19"/>
    </row>
    <row r="119" spans="1:14" ht="31.5" hidden="1" customHeight="1" x14ac:dyDescent="0.25">
      <c r="A119" s="303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42">
        <v>0</v>
      </c>
      <c r="I119" s="42">
        <v>0</v>
      </c>
      <c r="J119" s="74">
        <v>0</v>
      </c>
      <c r="K119" s="74">
        <v>0</v>
      </c>
      <c r="L119" s="331"/>
      <c r="M119" s="292"/>
      <c r="N119" s="19"/>
    </row>
    <row r="120" spans="1:14" ht="81.75" customHeight="1" x14ac:dyDescent="0.25">
      <c r="A120" s="303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100</v>
      </c>
      <c r="I120" s="41">
        <v>100</v>
      </c>
      <c r="J120" s="12">
        <f>IF(I120/H120*100&gt;100,100,I120/H120*100)</f>
        <v>100</v>
      </c>
      <c r="K120" s="278">
        <f>(J120+J121+J122)/2</f>
        <v>100</v>
      </c>
      <c r="L120" s="281">
        <f>(K120+K123)/2</f>
        <v>100</v>
      </c>
      <c r="M120" s="292"/>
      <c r="N120" s="284"/>
    </row>
    <row r="121" spans="1:14" ht="81.75" customHeight="1" x14ac:dyDescent="0.25">
      <c r="A121" s="303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100</v>
      </c>
      <c r="I121" s="41">
        <v>100</v>
      </c>
      <c r="J121" s="12">
        <f>IF(I121/H121*100&gt;100,100,I121/H121*100)</f>
        <v>100</v>
      </c>
      <c r="K121" s="279"/>
      <c r="L121" s="282"/>
      <c r="M121" s="292"/>
      <c r="N121" s="285"/>
    </row>
    <row r="122" spans="1:14" ht="81.75" customHeight="1" x14ac:dyDescent="0.25">
      <c r="A122" s="303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2">
        <v>0</v>
      </c>
      <c r="K122" s="280"/>
      <c r="L122" s="282"/>
      <c r="M122" s="292"/>
      <c r="N122" s="285"/>
    </row>
    <row r="123" spans="1:14" ht="31.5" x14ac:dyDescent="0.25">
      <c r="A123" s="303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23">
        <v>3.3333333333333335</v>
      </c>
      <c r="I123" s="23">
        <v>3.3333333333333335</v>
      </c>
      <c r="J123" s="16">
        <f>IF(I123/H123*100&gt;100,100,I123/H123*100)</f>
        <v>100</v>
      </c>
      <c r="K123" s="17">
        <f>J123</f>
        <v>100</v>
      </c>
      <c r="L123" s="283"/>
      <c r="M123" s="292"/>
      <c r="N123" s="286"/>
    </row>
    <row r="124" spans="1:14" ht="81.75" hidden="1" customHeight="1" x14ac:dyDescent="0.25">
      <c r="A124" s="303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74">
        <v>0</v>
      </c>
      <c r="K124" s="326">
        <v>0</v>
      </c>
      <c r="L124" s="329">
        <v>0</v>
      </c>
      <c r="M124" s="292"/>
      <c r="N124" s="284"/>
    </row>
    <row r="125" spans="1:14" ht="81.75" hidden="1" customHeight="1" x14ac:dyDescent="0.25">
      <c r="A125" s="303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74">
        <v>0</v>
      </c>
      <c r="K125" s="327"/>
      <c r="L125" s="330"/>
      <c r="M125" s="292"/>
      <c r="N125" s="285"/>
    </row>
    <row r="126" spans="1:14" ht="81.75" hidden="1" customHeight="1" x14ac:dyDescent="0.25">
      <c r="A126" s="303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74">
        <v>0</v>
      </c>
      <c r="K126" s="328"/>
      <c r="L126" s="330"/>
      <c r="M126" s="292"/>
      <c r="N126" s="285"/>
    </row>
    <row r="127" spans="1:14" ht="31.5" hidden="1" customHeight="1" x14ac:dyDescent="0.25">
      <c r="A127" s="303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42">
        <v>0</v>
      </c>
      <c r="I127" s="42">
        <v>0</v>
      </c>
      <c r="J127" s="74">
        <v>0</v>
      </c>
      <c r="K127" s="74">
        <v>0</v>
      </c>
      <c r="L127" s="331"/>
      <c r="M127" s="292"/>
      <c r="N127" s="286"/>
    </row>
    <row r="128" spans="1:14" ht="81.75" hidden="1" customHeight="1" x14ac:dyDescent="0.25">
      <c r="A128" s="303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74">
        <v>0</v>
      </c>
      <c r="K128" s="326">
        <v>0</v>
      </c>
      <c r="L128" s="329">
        <v>0</v>
      </c>
      <c r="M128" s="292"/>
      <c r="N128" s="19"/>
    </row>
    <row r="129" spans="1:14" ht="81.75" hidden="1" customHeight="1" x14ac:dyDescent="0.25">
      <c r="A129" s="303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74">
        <v>0</v>
      </c>
      <c r="K129" s="327"/>
      <c r="L129" s="330"/>
      <c r="M129" s="292"/>
      <c r="N129" s="19"/>
    </row>
    <row r="130" spans="1:14" ht="81.75" hidden="1" customHeight="1" x14ac:dyDescent="0.25">
      <c r="A130" s="303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74">
        <v>0</v>
      </c>
      <c r="K130" s="328"/>
      <c r="L130" s="330"/>
      <c r="M130" s="292"/>
      <c r="N130" s="19"/>
    </row>
    <row r="131" spans="1:14" ht="31.5" hidden="1" customHeight="1" x14ac:dyDescent="0.25">
      <c r="A131" s="303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42">
        <v>0</v>
      </c>
      <c r="I131" s="42">
        <v>0</v>
      </c>
      <c r="J131" s="74">
        <v>0</v>
      </c>
      <c r="K131" s="74">
        <v>0</v>
      </c>
      <c r="L131" s="331"/>
      <c r="M131" s="292"/>
      <c r="N131" s="19"/>
    </row>
    <row r="132" spans="1:14" ht="81.75" hidden="1" customHeight="1" x14ac:dyDescent="0.25">
      <c r="A132" s="303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41">
        <v>0</v>
      </c>
      <c r="J132" s="74">
        <v>0</v>
      </c>
      <c r="K132" s="326">
        <v>0</v>
      </c>
      <c r="L132" s="329">
        <v>0</v>
      </c>
      <c r="M132" s="292"/>
      <c r="N132" s="284"/>
    </row>
    <row r="133" spans="1:14" ht="81.75" hidden="1" customHeight="1" x14ac:dyDescent="0.25">
      <c r="A133" s="303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0</v>
      </c>
      <c r="I133" s="41">
        <v>0</v>
      </c>
      <c r="J133" s="74">
        <v>0</v>
      </c>
      <c r="K133" s="327"/>
      <c r="L133" s="330"/>
      <c r="M133" s="292"/>
      <c r="N133" s="285"/>
    </row>
    <row r="134" spans="1:14" ht="81.75" hidden="1" customHeight="1" x14ac:dyDescent="0.25">
      <c r="A134" s="303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74">
        <v>0</v>
      </c>
      <c r="K134" s="328"/>
      <c r="L134" s="330"/>
      <c r="M134" s="292"/>
      <c r="N134" s="285"/>
    </row>
    <row r="135" spans="1:14" ht="31.5" hidden="1" customHeight="1" x14ac:dyDescent="0.25">
      <c r="A135" s="303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42">
        <v>0</v>
      </c>
      <c r="I135" s="42">
        <v>0</v>
      </c>
      <c r="J135" s="74">
        <v>0</v>
      </c>
      <c r="K135" s="74">
        <v>0</v>
      </c>
      <c r="L135" s="331"/>
      <c r="M135" s="292"/>
      <c r="N135" s="286"/>
    </row>
    <row r="136" spans="1:14" ht="81.75" hidden="1" customHeight="1" x14ac:dyDescent="0.25">
      <c r="A136" s="303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74">
        <v>0</v>
      </c>
      <c r="K136" s="326">
        <v>0</v>
      </c>
      <c r="L136" s="329">
        <v>0</v>
      </c>
      <c r="M136" s="292"/>
      <c r="N136" s="19"/>
    </row>
    <row r="137" spans="1:14" ht="81.75" hidden="1" customHeight="1" x14ac:dyDescent="0.25">
      <c r="A137" s="303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74">
        <v>0</v>
      </c>
      <c r="K137" s="327"/>
      <c r="L137" s="330"/>
      <c r="M137" s="292"/>
      <c r="N137" s="19"/>
    </row>
    <row r="138" spans="1:14" ht="81.75" hidden="1" customHeight="1" x14ac:dyDescent="0.25">
      <c r="A138" s="303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74">
        <v>0</v>
      </c>
      <c r="K138" s="328"/>
      <c r="L138" s="330"/>
      <c r="M138" s="292"/>
      <c r="N138" s="19"/>
    </row>
    <row r="139" spans="1:14" ht="31.5" hidden="1" customHeight="1" x14ac:dyDescent="0.25">
      <c r="A139" s="303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42">
        <v>0</v>
      </c>
      <c r="I139" s="42">
        <v>0</v>
      </c>
      <c r="J139" s="74">
        <v>0</v>
      </c>
      <c r="K139" s="74">
        <v>0</v>
      </c>
      <c r="L139" s="331"/>
      <c r="M139" s="292"/>
      <c r="N139" s="19"/>
    </row>
    <row r="140" spans="1:14" ht="81.75" hidden="1" customHeight="1" x14ac:dyDescent="0.25">
      <c r="A140" s="303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74">
        <v>0</v>
      </c>
      <c r="K140" s="326">
        <v>0</v>
      </c>
      <c r="L140" s="329">
        <v>0</v>
      </c>
      <c r="M140" s="292"/>
      <c r="N140" s="19"/>
    </row>
    <row r="141" spans="1:14" ht="81.75" hidden="1" customHeight="1" x14ac:dyDescent="0.25">
      <c r="A141" s="303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74">
        <v>0</v>
      </c>
      <c r="K141" s="327"/>
      <c r="L141" s="330"/>
      <c r="M141" s="292"/>
      <c r="N141" s="19"/>
    </row>
    <row r="142" spans="1:14" ht="81.75" hidden="1" customHeight="1" x14ac:dyDescent="0.25">
      <c r="A142" s="303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74">
        <v>0</v>
      </c>
      <c r="K142" s="328"/>
      <c r="L142" s="330"/>
      <c r="M142" s="292"/>
      <c r="N142" s="19"/>
    </row>
    <row r="143" spans="1:14" ht="31.5" hidden="1" customHeight="1" x14ac:dyDescent="0.25">
      <c r="A143" s="303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42">
        <v>0</v>
      </c>
      <c r="I143" s="42">
        <v>0</v>
      </c>
      <c r="J143" s="74">
        <v>0</v>
      </c>
      <c r="K143" s="74">
        <v>0</v>
      </c>
      <c r="L143" s="331"/>
      <c r="M143" s="292"/>
      <c r="N143" s="19"/>
    </row>
    <row r="144" spans="1:14" ht="81.75" hidden="1" customHeight="1" x14ac:dyDescent="0.25">
      <c r="A144" s="303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0</v>
      </c>
      <c r="I144" s="41">
        <v>0</v>
      </c>
      <c r="J144" s="74">
        <v>0</v>
      </c>
      <c r="K144" s="326">
        <v>0</v>
      </c>
      <c r="L144" s="329">
        <v>0</v>
      </c>
      <c r="M144" s="292"/>
      <c r="N144" s="19"/>
    </row>
    <row r="145" spans="1:14" ht="81.75" hidden="1" customHeight="1" x14ac:dyDescent="0.25">
      <c r="A145" s="303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0</v>
      </c>
      <c r="I145" s="41">
        <v>0</v>
      </c>
      <c r="J145" s="74">
        <v>0</v>
      </c>
      <c r="K145" s="327"/>
      <c r="L145" s="330"/>
      <c r="M145" s="292"/>
      <c r="N145" s="19"/>
    </row>
    <row r="146" spans="1:14" ht="81.75" hidden="1" customHeight="1" x14ac:dyDescent="0.25">
      <c r="A146" s="303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74">
        <v>0</v>
      </c>
      <c r="K146" s="328"/>
      <c r="L146" s="330"/>
      <c r="M146" s="292"/>
      <c r="N146" s="19"/>
    </row>
    <row r="147" spans="1:14" ht="31.5" hidden="1" customHeight="1" x14ac:dyDescent="0.25">
      <c r="A147" s="303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42">
        <v>0</v>
      </c>
      <c r="I147" s="42">
        <v>0</v>
      </c>
      <c r="J147" s="74">
        <v>0</v>
      </c>
      <c r="K147" s="74">
        <v>0</v>
      </c>
      <c r="L147" s="331"/>
      <c r="M147" s="292"/>
      <c r="N147" s="19"/>
    </row>
    <row r="148" spans="1:14" ht="81.75" hidden="1" customHeight="1" x14ac:dyDescent="0.25">
      <c r="A148" s="303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74">
        <v>0</v>
      </c>
      <c r="K148" s="326">
        <v>0</v>
      </c>
      <c r="L148" s="329">
        <v>0</v>
      </c>
      <c r="M148" s="292"/>
      <c r="N148" s="19"/>
    </row>
    <row r="149" spans="1:14" ht="81.75" hidden="1" customHeight="1" x14ac:dyDescent="0.25">
      <c r="A149" s="303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74">
        <v>0</v>
      </c>
      <c r="K149" s="327"/>
      <c r="L149" s="330"/>
      <c r="M149" s="292"/>
      <c r="N149" s="19"/>
    </row>
    <row r="150" spans="1:14" ht="81.75" hidden="1" customHeight="1" x14ac:dyDescent="0.25">
      <c r="A150" s="303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74">
        <v>0</v>
      </c>
      <c r="K150" s="328"/>
      <c r="L150" s="330"/>
      <c r="M150" s="292"/>
      <c r="N150" s="19"/>
    </row>
    <row r="151" spans="1:14" ht="81.75" hidden="1" customHeight="1" x14ac:dyDescent="0.25">
      <c r="A151" s="303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42">
        <v>0</v>
      </c>
      <c r="I151" s="42">
        <v>0</v>
      </c>
      <c r="J151" s="74">
        <v>0</v>
      </c>
      <c r="K151" s="74">
        <v>0</v>
      </c>
      <c r="L151" s="331"/>
      <c r="M151" s="292"/>
      <c r="N151" s="19"/>
    </row>
    <row r="152" spans="1:14" ht="81.75" hidden="1" customHeight="1" x14ac:dyDescent="0.25">
      <c r="A152" s="303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74">
        <v>0</v>
      </c>
      <c r="K152" s="326">
        <v>0</v>
      </c>
      <c r="L152" s="329">
        <v>0</v>
      </c>
      <c r="M152" s="292"/>
      <c r="N152" s="19"/>
    </row>
    <row r="153" spans="1:14" ht="81.75" hidden="1" customHeight="1" x14ac:dyDescent="0.25">
      <c r="A153" s="303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74">
        <v>0</v>
      </c>
      <c r="K153" s="327"/>
      <c r="L153" s="330"/>
      <c r="M153" s="292"/>
      <c r="N153" s="19"/>
    </row>
    <row r="154" spans="1:14" ht="81.75" hidden="1" customHeight="1" x14ac:dyDescent="0.25">
      <c r="A154" s="303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74">
        <v>0</v>
      </c>
      <c r="K154" s="328"/>
      <c r="L154" s="330"/>
      <c r="M154" s="292"/>
      <c r="N154" s="19"/>
    </row>
    <row r="155" spans="1:14" ht="81.75" hidden="1" customHeight="1" x14ac:dyDescent="0.25">
      <c r="A155" s="303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42">
        <v>0</v>
      </c>
      <c r="I155" s="42">
        <v>0</v>
      </c>
      <c r="J155" s="74">
        <v>0</v>
      </c>
      <c r="K155" s="74">
        <v>0</v>
      </c>
      <c r="L155" s="331"/>
      <c r="M155" s="292"/>
      <c r="N155" s="19"/>
    </row>
    <row r="156" spans="1:14" ht="81.75" customHeight="1" x14ac:dyDescent="0.25">
      <c r="A156" s="303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0.98522167487684742</v>
      </c>
      <c r="I156" s="41">
        <v>1</v>
      </c>
      <c r="J156" s="12">
        <f>IF(I156/H156*100&gt;100,100,I156/H156*100)</f>
        <v>100</v>
      </c>
      <c r="K156" s="278">
        <f>(J156+J157+J158)/2</f>
        <v>100</v>
      </c>
      <c r="L156" s="281">
        <f>(K156+K159)/2</f>
        <v>100</v>
      </c>
      <c r="M156" s="292"/>
      <c r="N156" s="284"/>
    </row>
    <row r="157" spans="1:14" ht="81.75" customHeight="1" x14ac:dyDescent="0.25">
      <c r="A157" s="303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100</v>
      </c>
      <c r="I157" s="41">
        <v>100</v>
      </c>
      <c r="J157" s="12">
        <f>IF(I157/H157*100&gt;100,100,I157/H157*100)</f>
        <v>100</v>
      </c>
      <c r="K157" s="279"/>
      <c r="L157" s="282"/>
      <c r="M157" s="292"/>
      <c r="N157" s="285"/>
    </row>
    <row r="158" spans="1:14" ht="81.75" customHeight="1" x14ac:dyDescent="0.25">
      <c r="A158" s="303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2">
        <v>0</v>
      </c>
      <c r="K158" s="280"/>
      <c r="L158" s="282"/>
      <c r="M158" s="292"/>
      <c r="N158" s="285"/>
    </row>
    <row r="159" spans="1:14" ht="81.75" customHeight="1" x14ac:dyDescent="0.25">
      <c r="A159" s="303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23">
        <v>80</v>
      </c>
      <c r="I159" s="23">
        <v>80</v>
      </c>
      <c r="J159" s="16">
        <f>IF(I159/H159*100&gt;100,100,I159/H159*100)</f>
        <v>100</v>
      </c>
      <c r="K159" s="17">
        <f>J159</f>
        <v>100</v>
      </c>
      <c r="L159" s="283"/>
      <c r="M159" s="292"/>
      <c r="N159" s="286"/>
    </row>
    <row r="160" spans="1:14" ht="81.75" hidden="1" customHeight="1" x14ac:dyDescent="0.25">
      <c r="A160" s="303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74">
        <v>0</v>
      </c>
      <c r="K160" s="326">
        <v>0</v>
      </c>
      <c r="L160" s="329">
        <v>0</v>
      </c>
      <c r="M160" s="292"/>
      <c r="N160" s="284"/>
    </row>
    <row r="161" spans="1:14" ht="81.75" hidden="1" customHeight="1" x14ac:dyDescent="0.25">
      <c r="A161" s="303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74">
        <v>0</v>
      </c>
      <c r="K161" s="327"/>
      <c r="L161" s="330"/>
      <c r="M161" s="292"/>
      <c r="N161" s="285"/>
    </row>
    <row r="162" spans="1:14" ht="81.75" hidden="1" customHeight="1" x14ac:dyDescent="0.25">
      <c r="A162" s="303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74">
        <v>0</v>
      </c>
      <c r="K162" s="328"/>
      <c r="L162" s="330"/>
      <c r="M162" s="292"/>
      <c r="N162" s="285"/>
    </row>
    <row r="163" spans="1:14" ht="81.75" hidden="1" customHeight="1" x14ac:dyDescent="0.25">
      <c r="A163" s="303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42">
        <v>0</v>
      </c>
      <c r="I163" s="42">
        <v>0</v>
      </c>
      <c r="J163" s="74">
        <v>0</v>
      </c>
      <c r="K163" s="74">
        <v>0</v>
      </c>
      <c r="L163" s="331"/>
      <c r="M163" s="292"/>
      <c r="N163" s="286"/>
    </row>
    <row r="164" spans="1:14" ht="81.75" customHeight="1" x14ac:dyDescent="0.25">
      <c r="A164" s="303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1.7941952506596308</v>
      </c>
      <c r="I164" s="41">
        <v>1.8</v>
      </c>
      <c r="J164" s="12">
        <f t="shared" ref="J164:J171" si="0">IF(I164/H164*100&gt;100,100,I164/H164*100)</f>
        <v>100</v>
      </c>
      <c r="K164" s="278">
        <f>(J164+J165+J166)/2</f>
        <v>100</v>
      </c>
      <c r="L164" s="281">
        <f>(K164+K167)/2</f>
        <v>99.857549857549856</v>
      </c>
      <c r="M164" s="292"/>
      <c r="N164" s="284"/>
    </row>
    <row r="165" spans="1:14" ht="81.75" customHeight="1" x14ac:dyDescent="0.25">
      <c r="A165" s="303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100</v>
      </c>
      <c r="I165" s="41">
        <v>100</v>
      </c>
      <c r="J165" s="12">
        <f t="shared" si="0"/>
        <v>100</v>
      </c>
      <c r="K165" s="279"/>
      <c r="L165" s="282"/>
      <c r="M165" s="292"/>
      <c r="N165" s="285"/>
    </row>
    <row r="166" spans="1:14" ht="81.75" customHeight="1" x14ac:dyDescent="0.25">
      <c r="A166" s="303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2">
        <v>0</v>
      </c>
      <c r="K166" s="280"/>
      <c r="L166" s="282"/>
      <c r="M166" s="292"/>
      <c r="N166" s="285"/>
    </row>
    <row r="167" spans="1:14" ht="81.75" customHeight="1" x14ac:dyDescent="0.25">
      <c r="A167" s="303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23">
        <v>175.5</v>
      </c>
      <c r="I167" s="23">
        <v>175</v>
      </c>
      <c r="J167" s="16">
        <f t="shared" si="0"/>
        <v>99.715099715099726</v>
      </c>
      <c r="K167" s="17">
        <f>J167</f>
        <v>99.715099715099726</v>
      </c>
      <c r="L167" s="283"/>
      <c r="M167" s="292"/>
      <c r="N167" s="286"/>
    </row>
    <row r="168" spans="1:14" ht="81.75" customHeight="1" x14ac:dyDescent="0.25">
      <c r="A168" s="303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0.45454545454545453</v>
      </c>
      <c r="I168" s="41">
        <v>0.45095828635851182</v>
      </c>
      <c r="J168" s="12">
        <f t="shared" si="0"/>
        <v>99.210822998872601</v>
      </c>
      <c r="K168" s="278">
        <f>(J168+J169+J170)/2</f>
        <v>99.6054114994363</v>
      </c>
      <c r="L168" s="281">
        <f>(K168+K171)/2</f>
        <v>99.802705749718143</v>
      </c>
      <c r="M168" s="292"/>
      <c r="N168" s="284"/>
    </row>
    <row r="169" spans="1:14" ht="81.75" customHeight="1" x14ac:dyDescent="0.25">
      <c r="A169" s="303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100</v>
      </c>
      <c r="I169" s="41">
        <v>100</v>
      </c>
      <c r="J169" s="12">
        <f t="shared" si="0"/>
        <v>100</v>
      </c>
      <c r="K169" s="279"/>
      <c r="L169" s="282"/>
      <c r="M169" s="292"/>
      <c r="N169" s="285"/>
    </row>
    <row r="170" spans="1:14" ht="81.75" customHeight="1" x14ac:dyDescent="0.25">
      <c r="A170" s="303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2">
        <v>0</v>
      </c>
      <c r="K170" s="280"/>
      <c r="L170" s="282"/>
      <c r="M170" s="292"/>
      <c r="N170" s="285"/>
    </row>
    <row r="171" spans="1:14" ht="81.75" customHeight="1" x14ac:dyDescent="0.25">
      <c r="A171" s="303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23">
        <v>30</v>
      </c>
      <c r="I171" s="23">
        <v>30</v>
      </c>
      <c r="J171" s="16">
        <f t="shared" si="0"/>
        <v>100</v>
      </c>
      <c r="K171" s="17">
        <f>J171</f>
        <v>100</v>
      </c>
      <c r="L171" s="283"/>
      <c r="M171" s="292"/>
      <c r="N171" s="286"/>
    </row>
    <row r="172" spans="1:14" ht="81.75" hidden="1" customHeight="1" x14ac:dyDescent="0.25">
      <c r="A172" s="303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74">
        <v>0</v>
      </c>
      <c r="K172" s="326">
        <v>0</v>
      </c>
      <c r="L172" s="329">
        <v>0</v>
      </c>
      <c r="M172" s="292"/>
      <c r="N172" s="19"/>
    </row>
    <row r="173" spans="1:14" ht="81.75" hidden="1" customHeight="1" x14ac:dyDescent="0.25">
      <c r="A173" s="303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74">
        <v>0</v>
      </c>
      <c r="K173" s="327"/>
      <c r="L173" s="330"/>
      <c r="M173" s="292"/>
      <c r="N173" s="19"/>
    </row>
    <row r="174" spans="1:14" ht="81.75" hidden="1" customHeight="1" x14ac:dyDescent="0.25">
      <c r="A174" s="303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74">
        <v>0</v>
      </c>
      <c r="K174" s="328"/>
      <c r="L174" s="330"/>
      <c r="M174" s="292"/>
      <c r="N174" s="19"/>
    </row>
    <row r="175" spans="1:14" ht="81.75" hidden="1" customHeight="1" x14ac:dyDescent="0.25">
      <c r="A175" s="303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42">
        <v>0</v>
      </c>
      <c r="I175" s="42">
        <v>0</v>
      </c>
      <c r="J175" s="74">
        <v>0</v>
      </c>
      <c r="K175" s="74">
        <v>0</v>
      </c>
      <c r="L175" s="331"/>
      <c r="M175" s="292"/>
      <c r="N175" s="19"/>
    </row>
    <row r="176" spans="1:14" ht="81.75" customHeight="1" x14ac:dyDescent="0.25">
      <c r="A176" s="303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0.47493403693931407</v>
      </c>
      <c r="I176" s="41">
        <v>0.48</v>
      </c>
      <c r="J176" s="12">
        <f>IF(I176/H176*100&gt;100,100,I176/H176*100)</f>
        <v>100</v>
      </c>
      <c r="K176" s="278">
        <f>(J176+J177+J178)/3</f>
        <v>100</v>
      </c>
      <c r="L176" s="281">
        <f>(K176+K179)/2</f>
        <v>100</v>
      </c>
      <c r="M176" s="292"/>
      <c r="N176" s="284"/>
    </row>
    <row r="177" spans="1:14" ht="81.75" customHeight="1" x14ac:dyDescent="0.25">
      <c r="A177" s="303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100</v>
      </c>
      <c r="I177" s="41">
        <v>100</v>
      </c>
      <c r="J177" s="12">
        <f>IF(I177/H177*100&gt;100,100,I177/H177*100)</f>
        <v>100</v>
      </c>
      <c r="K177" s="279"/>
      <c r="L177" s="282"/>
      <c r="M177" s="292"/>
      <c r="N177" s="285"/>
    </row>
    <row r="178" spans="1:14" ht="81.75" customHeight="1" x14ac:dyDescent="0.25">
      <c r="A178" s="303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80</v>
      </c>
      <c r="I178" s="41">
        <v>100</v>
      </c>
      <c r="J178" s="12">
        <f>IF(I178/H178*100&gt;100,100,I178/H178*100)</f>
        <v>100</v>
      </c>
      <c r="K178" s="280"/>
      <c r="L178" s="282"/>
      <c r="M178" s="292"/>
      <c r="N178" s="285"/>
    </row>
    <row r="179" spans="1:14" ht="81.75" customHeight="1" x14ac:dyDescent="0.25">
      <c r="A179" s="303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23">
        <v>70</v>
      </c>
      <c r="I179" s="23">
        <v>70</v>
      </c>
      <c r="J179" s="16">
        <f>IF(I179/H179*100&gt;100,100,I179/H179*100)</f>
        <v>100</v>
      </c>
      <c r="K179" s="17">
        <f>J179</f>
        <v>100</v>
      </c>
      <c r="L179" s="283"/>
      <c r="M179" s="292"/>
      <c r="N179" s="286"/>
    </row>
    <row r="180" spans="1:14" ht="81.75" hidden="1" customHeight="1" x14ac:dyDescent="0.25">
      <c r="A180" s="303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74">
        <v>0</v>
      </c>
      <c r="K180" s="326">
        <v>0</v>
      </c>
      <c r="L180" s="42"/>
      <c r="M180" s="292"/>
      <c r="N180" s="19"/>
    </row>
    <row r="181" spans="1:14" ht="81.75" hidden="1" customHeight="1" x14ac:dyDescent="0.25">
      <c r="A181" s="303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74">
        <v>0</v>
      </c>
      <c r="K181" s="327"/>
      <c r="L181" s="42"/>
      <c r="M181" s="292"/>
      <c r="N181" s="19"/>
    </row>
    <row r="182" spans="1:14" ht="81.75" hidden="1" customHeight="1" x14ac:dyDescent="0.25">
      <c r="A182" s="303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74">
        <v>0</v>
      </c>
      <c r="K182" s="328"/>
      <c r="L182" s="42"/>
      <c r="M182" s="292"/>
      <c r="N182" s="19"/>
    </row>
    <row r="183" spans="1:14" ht="81.75" hidden="1" customHeight="1" x14ac:dyDescent="0.25">
      <c r="A183" s="303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42">
        <v>0</v>
      </c>
      <c r="I183" s="42">
        <v>0</v>
      </c>
      <c r="J183" s="74">
        <v>0</v>
      </c>
      <c r="K183" s="74">
        <v>0</v>
      </c>
      <c r="L183" s="74">
        <v>0</v>
      </c>
      <c r="M183" s="292"/>
      <c r="N183" s="19"/>
    </row>
    <row r="184" spans="1:14" ht="81.75" customHeight="1" x14ac:dyDescent="0.25">
      <c r="A184" s="303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7.2823218997361483</v>
      </c>
      <c r="I184" s="41">
        <v>6.89</v>
      </c>
      <c r="J184" s="12">
        <f t="shared" ref="J184:J199" si="1">IF(I184/H184*100&gt;100,100,I184/H184*100)</f>
        <v>94.612681159420276</v>
      </c>
      <c r="K184" s="278">
        <f>(J184+J185+J186)/2</f>
        <v>97.306340579710138</v>
      </c>
      <c r="L184" s="281">
        <f>(K184+K187)/2</f>
        <v>98.653170289855069</v>
      </c>
      <c r="M184" s="292"/>
      <c r="N184" s="294"/>
    </row>
    <row r="185" spans="1:14" ht="81.75" customHeight="1" x14ac:dyDescent="0.25">
      <c r="A185" s="303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100</v>
      </c>
      <c r="I185" s="41">
        <v>100</v>
      </c>
      <c r="J185" s="12">
        <f t="shared" si="1"/>
        <v>100</v>
      </c>
      <c r="K185" s="279"/>
      <c r="L185" s="282"/>
      <c r="M185" s="292"/>
      <c r="N185" s="295"/>
    </row>
    <row r="186" spans="1:14" ht="81.75" customHeight="1" x14ac:dyDescent="0.25">
      <c r="A186" s="303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2">
        <v>0</v>
      </c>
      <c r="K186" s="280"/>
      <c r="L186" s="282"/>
      <c r="M186" s="292"/>
      <c r="N186" s="295"/>
    </row>
    <row r="187" spans="1:14" ht="81.75" customHeight="1" x14ac:dyDescent="0.25">
      <c r="A187" s="303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23">
        <v>1016</v>
      </c>
      <c r="I187" s="23">
        <v>1016</v>
      </c>
      <c r="J187" s="16">
        <f t="shared" si="1"/>
        <v>100</v>
      </c>
      <c r="K187" s="17">
        <f>J187</f>
        <v>100</v>
      </c>
      <c r="L187" s="283"/>
      <c r="M187" s="292"/>
      <c r="N187" s="296"/>
    </row>
    <row r="188" spans="1:14" ht="81.75" customHeight="1" x14ac:dyDescent="0.25">
      <c r="A188" s="303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7.3878627968337733</v>
      </c>
      <c r="I188" s="41">
        <v>7.42</v>
      </c>
      <c r="J188" s="12">
        <f t="shared" si="1"/>
        <v>100</v>
      </c>
      <c r="K188" s="278">
        <f>(J188+J189+J190)/3</f>
        <v>81.50833333333334</v>
      </c>
      <c r="L188" s="281">
        <f>(K188+K191)/2</f>
        <v>90.699039875045941</v>
      </c>
      <c r="M188" s="292"/>
      <c r="N188" s="263"/>
    </row>
    <row r="189" spans="1:14" ht="81.75" customHeight="1" x14ac:dyDescent="0.25">
      <c r="A189" s="303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100</v>
      </c>
      <c r="I189" s="41">
        <v>100</v>
      </c>
      <c r="J189" s="12">
        <f t="shared" si="1"/>
        <v>100</v>
      </c>
      <c r="K189" s="279"/>
      <c r="L189" s="282"/>
      <c r="M189" s="292"/>
      <c r="N189" s="264"/>
    </row>
    <row r="190" spans="1:14" ht="81.75" customHeight="1" x14ac:dyDescent="0.25">
      <c r="A190" s="303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40</v>
      </c>
      <c r="I190" s="41">
        <v>17.809999999999999</v>
      </c>
      <c r="J190" s="12">
        <f t="shared" si="1"/>
        <v>44.524999999999999</v>
      </c>
      <c r="K190" s="280"/>
      <c r="L190" s="282"/>
      <c r="M190" s="292"/>
      <c r="N190" s="264"/>
    </row>
    <row r="191" spans="1:14" ht="81.75" customHeight="1" x14ac:dyDescent="0.25">
      <c r="A191" s="303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23">
        <v>907</v>
      </c>
      <c r="I191" s="23">
        <v>906</v>
      </c>
      <c r="J191" s="16">
        <f t="shared" si="1"/>
        <v>99.889746416758541</v>
      </c>
      <c r="K191" s="17">
        <f>J191</f>
        <v>99.889746416758541</v>
      </c>
      <c r="L191" s="283"/>
      <c r="M191" s="292"/>
      <c r="N191" s="265"/>
    </row>
    <row r="192" spans="1:14" ht="81.75" customHeight="1" x14ac:dyDescent="0.25">
      <c r="A192" s="303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20.052770448548813</v>
      </c>
      <c r="I192" s="41">
        <v>20.14</v>
      </c>
      <c r="J192" s="12">
        <f t="shared" si="1"/>
        <v>100</v>
      </c>
      <c r="K192" s="278">
        <f>(J192+J193+J194)/2</f>
        <v>100</v>
      </c>
      <c r="L192" s="281">
        <f>(K192+K195)/2</f>
        <v>99.806308799114561</v>
      </c>
      <c r="M192" s="292"/>
      <c r="N192" s="263"/>
    </row>
    <row r="193" spans="1:14" ht="81.75" customHeight="1" x14ac:dyDescent="0.25">
      <c r="A193" s="303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100</v>
      </c>
      <c r="I193" s="41">
        <v>100</v>
      </c>
      <c r="J193" s="12">
        <f t="shared" si="1"/>
        <v>100</v>
      </c>
      <c r="K193" s="279"/>
      <c r="L193" s="282"/>
      <c r="M193" s="292"/>
      <c r="N193" s="264"/>
    </row>
    <row r="194" spans="1:14" ht="81.75" customHeight="1" x14ac:dyDescent="0.25">
      <c r="A194" s="303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0</v>
      </c>
      <c r="I194" s="41">
        <v>1.83</v>
      </c>
      <c r="J194" s="12">
        <v>0</v>
      </c>
      <c r="K194" s="280"/>
      <c r="L194" s="282"/>
      <c r="M194" s="292"/>
      <c r="N194" s="264"/>
    </row>
    <row r="195" spans="1:14" ht="81.75" customHeight="1" x14ac:dyDescent="0.25">
      <c r="A195" s="303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23">
        <v>1807</v>
      </c>
      <c r="I195" s="23">
        <v>1800</v>
      </c>
      <c r="J195" s="16">
        <f t="shared" si="1"/>
        <v>99.612617598229107</v>
      </c>
      <c r="K195" s="17">
        <f>J195</f>
        <v>99.612617598229107</v>
      </c>
      <c r="L195" s="283"/>
      <c r="M195" s="292"/>
      <c r="N195" s="265"/>
    </row>
    <row r="196" spans="1:14" ht="81.75" customHeight="1" x14ac:dyDescent="0.25">
      <c r="A196" s="303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17.73087071240106</v>
      </c>
      <c r="I196" s="41">
        <v>17.809999999999999</v>
      </c>
      <c r="J196" s="12">
        <f t="shared" si="1"/>
        <v>100</v>
      </c>
      <c r="K196" s="278">
        <f>(J196+J197+J198)/3</f>
        <v>89.649999999999991</v>
      </c>
      <c r="L196" s="281">
        <f>(K196+K199)/2</f>
        <v>94.779832881662145</v>
      </c>
      <c r="M196" s="292"/>
      <c r="N196" s="263"/>
    </row>
    <row r="197" spans="1:14" ht="81.75" customHeight="1" x14ac:dyDescent="0.25">
      <c r="A197" s="303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75</v>
      </c>
      <c r="I197" s="41">
        <v>84.38</v>
      </c>
      <c r="J197" s="12">
        <f t="shared" si="1"/>
        <v>100</v>
      </c>
      <c r="K197" s="279"/>
      <c r="L197" s="282"/>
      <c r="M197" s="292"/>
      <c r="N197" s="264"/>
    </row>
    <row r="198" spans="1:14" ht="81.75" customHeight="1" x14ac:dyDescent="0.25">
      <c r="A198" s="303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20</v>
      </c>
      <c r="I198" s="41">
        <v>13.79</v>
      </c>
      <c r="J198" s="12">
        <f t="shared" si="1"/>
        <v>68.95</v>
      </c>
      <c r="K198" s="280"/>
      <c r="L198" s="282"/>
      <c r="M198" s="292"/>
      <c r="N198" s="264"/>
    </row>
    <row r="199" spans="1:14" ht="81.75" customHeight="1" x14ac:dyDescent="0.25">
      <c r="A199" s="303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23">
        <v>2214</v>
      </c>
      <c r="I199" s="23">
        <v>2212</v>
      </c>
      <c r="J199" s="16">
        <f t="shared" si="1"/>
        <v>99.909665763324298</v>
      </c>
      <c r="K199" s="17">
        <f>J199</f>
        <v>99.909665763324298</v>
      </c>
      <c r="L199" s="283"/>
      <c r="M199" s="292"/>
      <c r="N199" s="265"/>
    </row>
    <row r="200" spans="1:14" ht="81.75" hidden="1" customHeight="1" x14ac:dyDescent="0.25">
      <c r="A200" s="303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0</v>
      </c>
      <c r="I200" s="41">
        <v>0</v>
      </c>
      <c r="J200" s="74">
        <v>0</v>
      </c>
      <c r="K200" s="326">
        <v>0</v>
      </c>
      <c r="L200" s="329">
        <v>0</v>
      </c>
      <c r="M200" s="292"/>
      <c r="N200" s="263"/>
    </row>
    <row r="201" spans="1:14" ht="81.75" hidden="1" customHeight="1" x14ac:dyDescent="0.25">
      <c r="A201" s="303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0</v>
      </c>
      <c r="I201" s="41">
        <v>0</v>
      </c>
      <c r="J201" s="74">
        <v>0</v>
      </c>
      <c r="K201" s="327"/>
      <c r="L201" s="330"/>
      <c r="M201" s="292"/>
      <c r="N201" s="264"/>
    </row>
    <row r="202" spans="1:14" ht="81.75" hidden="1" customHeight="1" x14ac:dyDescent="0.25">
      <c r="A202" s="303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74">
        <v>0</v>
      </c>
      <c r="K202" s="328"/>
      <c r="L202" s="330"/>
      <c r="M202" s="292"/>
      <c r="N202" s="264"/>
    </row>
    <row r="203" spans="1:14" ht="81.75" hidden="1" customHeight="1" x14ac:dyDescent="0.25">
      <c r="A203" s="303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42">
        <v>0</v>
      </c>
      <c r="I203" s="42">
        <v>0</v>
      </c>
      <c r="J203" s="74">
        <v>0</v>
      </c>
      <c r="K203" s="74">
        <v>0</v>
      </c>
      <c r="L203" s="331"/>
      <c r="M203" s="292"/>
      <c r="N203" s="265"/>
    </row>
    <row r="204" spans="1:14" ht="81.75" customHeight="1" x14ac:dyDescent="0.25">
      <c r="A204" s="303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8.9182058047493413</v>
      </c>
      <c r="I204" s="41">
        <v>8.9600000000000009</v>
      </c>
      <c r="J204" s="12">
        <f>IF(I204/H204*100&gt;100,100,I204/H204*100)</f>
        <v>100</v>
      </c>
      <c r="K204" s="278">
        <f>(J204+J205+J206)/3</f>
        <v>91.213333333333324</v>
      </c>
      <c r="L204" s="281">
        <f>(K204+K207)/2</f>
        <v>95.40864686468646</v>
      </c>
      <c r="M204" s="292"/>
      <c r="N204" s="263"/>
    </row>
    <row r="205" spans="1:14" ht="81.75" customHeight="1" x14ac:dyDescent="0.25">
      <c r="A205" s="303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100</v>
      </c>
      <c r="I205" s="41">
        <v>100</v>
      </c>
      <c r="J205" s="12">
        <f>IF(I205/H205*100&gt;100,100,I205/H205*100)</f>
        <v>100</v>
      </c>
      <c r="K205" s="279"/>
      <c r="L205" s="282"/>
      <c r="M205" s="292"/>
      <c r="N205" s="264"/>
    </row>
    <row r="206" spans="1:14" ht="81.75" customHeight="1" x14ac:dyDescent="0.25">
      <c r="A206" s="303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7.1428571428571423</v>
      </c>
      <c r="I206" s="41">
        <v>5.26</v>
      </c>
      <c r="J206" s="12">
        <f>IF(I206/H206*100&gt;100,100,I206/H206*100)</f>
        <v>73.64</v>
      </c>
      <c r="K206" s="280"/>
      <c r="L206" s="282"/>
      <c r="M206" s="292"/>
      <c r="N206" s="264"/>
    </row>
    <row r="207" spans="1:14" ht="81.75" customHeight="1" x14ac:dyDescent="0.25">
      <c r="A207" s="303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23">
        <v>1010</v>
      </c>
      <c r="I207" s="23">
        <v>1006</v>
      </c>
      <c r="J207" s="16">
        <f>IF(I207/H207*100&gt;100,100,I207/H207*100)</f>
        <v>99.603960396039611</v>
      </c>
      <c r="K207" s="17">
        <f>J207</f>
        <v>99.603960396039611</v>
      </c>
      <c r="L207" s="283"/>
      <c r="M207" s="292"/>
      <c r="N207" s="265"/>
    </row>
    <row r="208" spans="1:14" ht="88.5" hidden="1" customHeight="1" x14ac:dyDescent="0.25">
      <c r="A208" s="303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39">
        <v>0</v>
      </c>
      <c r="I208" s="39">
        <v>0</v>
      </c>
      <c r="J208" s="73">
        <v>0</v>
      </c>
      <c r="K208" s="323">
        <v>0</v>
      </c>
      <c r="L208" s="40"/>
      <c r="M208" s="292"/>
      <c r="N208" s="294"/>
    </row>
    <row r="209" spans="1:14" ht="72" hidden="1" customHeight="1" x14ac:dyDescent="0.25">
      <c r="A209" s="303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39">
        <v>0</v>
      </c>
      <c r="I209" s="39">
        <v>0</v>
      </c>
      <c r="J209" s="73">
        <v>0</v>
      </c>
      <c r="K209" s="324"/>
      <c r="L209" s="40"/>
      <c r="M209" s="292"/>
      <c r="N209" s="295"/>
    </row>
    <row r="210" spans="1:14" ht="81.75" hidden="1" customHeight="1" x14ac:dyDescent="0.25">
      <c r="A210" s="303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39">
        <v>0</v>
      </c>
      <c r="I210" s="39">
        <v>0</v>
      </c>
      <c r="J210" s="73">
        <v>0</v>
      </c>
      <c r="K210" s="325"/>
      <c r="L210" s="40"/>
      <c r="M210" s="292"/>
      <c r="N210" s="295"/>
    </row>
    <row r="211" spans="1:14" ht="60" hidden="1" customHeight="1" x14ac:dyDescent="0.25">
      <c r="A211" s="303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40">
        <v>0</v>
      </c>
      <c r="I211" s="40">
        <v>0</v>
      </c>
      <c r="J211" s="73">
        <v>0</v>
      </c>
      <c r="K211" s="73">
        <v>0</v>
      </c>
      <c r="L211" s="73">
        <v>0</v>
      </c>
      <c r="M211" s="292"/>
      <c r="N211" s="296"/>
    </row>
    <row r="212" spans="1:14" ht="88.5" hidden="1" customHeight="1" x14ac:dyDescent="0.25">
      <c r="A212" s="303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39">
        <v>0</v>
      </c>
      <c r="J212" s="73">
        <v>0</v>
      </c>
      <c r="K212" s="323">
        <v>0</v>
      </c>
      <c r="L212" s="40"/>
      <c r="M212" s="292"/>
      <c r="N212" s="24"/>
    </row>
    <row r="213" spans="1:14" ht="72" hidden="1" customHeight="1" x14ac:dyDescent="0.25">
      <c r="A213" s="303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39">
        <v>0</v>
      </c>
      <c r="I213" s="39">
        <v>0</v>
      </c>
      <c r="J213" s="73">
        <v>0</v>
      </c>
      <c r="K213" s="324"/>
      <c r="L213" s="40"/>
      <c r="M213" s="292"/>
      <c r="N213" s="24"/>
    </row>
    <row r="214" spans="1:14" ht="81.75" hidden="1" customHeight="1" x14ac:dyDescent="0.25">
      <c r="A214" s="303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39">
        <v>0</v>
      </c>
      <c r="I214" s="39">
        <v>0</v>
      </c>
      <c r="J214" s="73">
        <v>0</v>
      </c>
      <c r="K214" s="325"/>
      <c r="L214" s="40"/>
      <c r="M214" s="292"/>
      <c r="N214" s="24"/>
    </row>
    <row r="215" spans="1:14" ht="60" hidden="1" customHeight="1" x14ac:dyDescent="0.25">
      <c r="A215" s="304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40">
        <v>0</v>
      </c>
      <c r="I215" s="40">
        <v>0</v>
      </c>
      <c r="J215" s="73">
        <v>0</v>
      </c>
      <c r="K215" s="73">
        <v>0</v>
      </c>
      <c r="L215" s="73">
        <v>0</v>
      </c>
      <c r="M215" s="293"/>
      <c r="N215" s="18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43"/>
      <c r="I220" s="43"/>
      <c r="J220" s="43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</row>
    <row r="222" spans="1:14" ht="15.75" x14ac:dyDescent="0.25">
      <c r="A222" s="31"/>
      <c r="B222" s="32"/>
      <c r="C222" s="31"/>
      <c r="D222" s="37"/>
      <c r="E222" s="31"/>
      <c r="F222" s="37"/>
    </row>
    <row r="223" spans="1:14" ht="15.75" x14ac:dyDescent="0.25">
      <c r="A223" s="31"/>
      <c r="B223" s="32"/>
      <c r="C223" s="31"/>
      <c r="D223" s="37"/>
      <c r="E223" s="31"/>
      <c r="F223" s="37"/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 t="s">
        <v>128</v>
      </c>
      <c r="C225" s="31"/>
      <c r="D225" s="37"/>
      <c r="E225" s="31"/>
      <c r="F225" s="37"/>
    </row>
  </sheetData>
  <autoFilter ref="A3:N215"/>
  <mergeCells count="240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N164:N167"/>
    <mergeCell ref="C168:C171"/>
    <mergeCell ref="D168:D171"/>
    <mergeCell ref="K168:K170"/>
    <mergeCell ref="L168:L171"/>
    <mergeCell ref="N168:N171"/>
    <mergeCell ref="N156:N159"/>
    <mergeCell ref="C160:C163"/>
    <mergeCell ref="D160:D163"/>
    <mergeCell ref="K160:K162"/>
    <mergeCell ref="L160:L163"/>
    <mergeCell ref="N160:N163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C164:C167"/>
    <mergeCell ref="D164:D167"/>
    <mergeCell ref="K164:K166"/>
    <mergeCell ref="L164:L167"/>
    <mergeCell ref="N176:N179"/>
    <mergeCell ref="C180:C183"/>
    <mergeCell ref="D180:D183"/>
    <mergeCell ref="K180:K182"/>
    <mergeCell ref="C184:C187"/>
    <mergeCell ref="D184:D187"/>
    <mergeCell ref="K184:K186"/>
    <mergeCell ref="L184:L187"/>
    <mergeCell ref="N184:N187"/>
    <mergeCell ref="C188:C191"/>
    <mergeCell ref="D188:D191"/>
    <mergeCell ref="K188:K190"/>
    <mergeCell ref="L188:L191"/>
    <mergeCell ref="N188:N191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0:C203"/>
    <mergeCell ref="D200:D203"/>
    <mergeCell ref="K200:K202"/>
    <mergeCell ref="L200:L203"/>
    <mergeCell ref="N200:N203"/>
    <mergeCell ref="C212:C215"/>
    <mergeCell ref="D212:D215"/>
    <mergeCell ref="K212:K214"/>
    <mergeCell ref="A220:C220"/>
    <mergeCell ref="C204:C207"/>
    <mergeCell ref="D204:D207"/>
    <mergeCell ref="K204:K206"/>
    <mergeCell ref="L204:L207"/>
    <mergeCell ref="N204:N207"/>
    <mergeCell ref="C208:C211"/>
    <mergeCell ref="D208:D211"/>
    <mergeCell ref="K208:K210"/>
    <mergeCell ref="N208:N211"/>
  </mergeCells>
  <pageMargins left="0.7" right="0.7" top="0.75" bottom="0.75" header="0.3" footer="0.3"/>
  <pageSetup paperSize="9" scale="29" orientation="portrait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5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44" customWidth="1"/>
    <col min="10" max="10" width="14" style="44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141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8" t="s">
        <v>8</v>
      </c>
      <c r="J2" s="38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hidden="1" customHeight="1" x14ac:dyDescent="0.25">
      <c r="A4" s="302" t="s">
        <v>142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39">
        <v>0</v>
      </c>
      <c r="I4" s="39">
        <v>0</v>
      </c>
      <c r="J4" s="73">
        <v>0</v>
      </c>
      <c r="K4" s="270">
        <v>0</v>
      </c>
      <c r="L4" s="297">
        <v>0</v>
      </c>
      <c r="M4" s="291" t="s">
        <v>21</v>
      </c>
      <c r="N4" s="19"/>
    </row>
    <row r="5" spans="1:14" ht="81.75" hidden="1" customHeight="1" x14ac:dyDescent="0.25">
      <c r="A5" s="303"/>
      <c r="B5" s="13"/>
      <c r="C5" s="266"/>
      <c r="D5" s="268"/>
      <c r="E5" s="8" t="s">
        <v>18</v>
      </c>
      <c r="F5" s="9" t="s">
        <v>22</v>
      </c>
      <c r="G5" s="10" t="s">
        <v>20</v>
      </c>
      <c r="H5" s="39">
        <v>0</v>
      </c>
      <c r="I5" s="39">
        <v>0</v>
      </c>
      <c r="J5" s="73">
        <v>0</v>
      </c>
      <c r="K5" s="271"/>
      <c r="L5" s="298"/>
      <c r="M5" s="292"/>
      <c r="N5" s="19"/>
    </row>
    <row r="6" spans="1:14" ht="81.75" hidden="1" customHeight="1" x14ac:dyDescent="0.25">
      <c r="A6" s="303"/>
      <c r="B6" s="13"/>
      <c r="C6" s="266"/>
      <c r="D6" s="268"/>
      <c r="E6" s="8" t="s">
        <v>18</v>
      </c>
      <c r="F6" s="9" t="s">
        <v>23</v>
      </c>
      <c r="G6" s="10" t="s">
        <v>20</v>
      </c>
      <c r="H6" s="39">
        <v>0</v>
      </c>
      <c r="I6" s="39">
        <v>0</v>
      </c>
      <c r="J6" s="73">
        <v>0</v>
      </c>
      <c r="K6" s="272"/>
      <c r="L6" s="298"/>
      <c r="M6" s="292"/>
      <c r="N6" s="19"/>
    </row>
    <row r="7" spans="1:14" ht="31.5" hidden="1" customHeight="1" x14ac:dyDescent="0.25">
      <c r="A7" s="303"/>
      <c r="B7" s="14"/>
      <c r="C7" s="266"/>
      <c r="D7" s="269"/>
      <c r="E7" s="8" t="s">
        <v>24</v>
      </c>
      <c r="F7" s="15" t="s">
        <v>25</v>
      </c>
      <c r="G7" s="10" t="s">
        <v>26</v>
      </c>
      <c r="H7" s="72">
        <v>0</v>
      </c>
      <c r="I7" s="40">
        <v>0</v>
      </c>
      <c r="J7" s="73">
        <v>0</v>
      </c>
      <c r="K7" s="26">
        <v>0</v>
      </c>
      <c r="L7" s="299"/>
      <c r="M7" s="292"/>
      <c r="N7" s="19"/>
    </row>
    <row r="8" spans="1:14" ht="81.75" hidden="1" customHeight="1" x14ac:dyDescent="0.25">
      <c r="A8" s="303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39">
        <v>0</v>
      </c>
      <c r="I8" s="39">
        <v>0</v>
      </c>
      <c r="J8" s="73">
        <v>0</v>
      </c>
      <c r="K8" s="270">
        <v>0</v>
      </c>
      <c r="L8" s="297">
        <v>0</v>
      </c>
      <c r="M8" s="292"/>
      <c r="N8" s="19"/>
    </row>
    <row r="9" spans="1:14" ht="81.75" hidden="1" customHeight="1" x14ac:dyDescent="0.25">
      <c r="A9" s="303"/>
      <c r="B9" s="20"/>
      <c r="C9" s="266"/>
      <c r="D9" s="268"/>
      <c r="E9" s="8" t="s">
        <v>18</v>
      </c>
      <c r="F9" s="9" t="s">
        <v>22</v>
      </c>
      <c r="G9" s="10" t="s">
        <v>20</v>
      </c>
      <c r="H9" s="39">
        <v>0</v>
      </c>
      <c r="I9" s="39">
        <v>0</v>
      </c>
      <c r="J9" s="73">
        <v>0</v>
      </c>
      <c r="K9" s="271"/>
      <c r="L9" s="298"/>
      <c r="M9" s="292"/>
      <c r="N9" s="19"/>
    </row>
    <row r="10" spans="1:14" ht="81.75" hidden="1" customHeight="1" x14ac:dyDescent="0.25">
      <c r="A10" s="303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39">
        <v>0</v>
      </c>
      <c r="I10" s="39">
        <v>0</v>
      </c>
      <c r="J10" s="73">
        <v>0</v>
      </c>
      <c r="K10" s="272"/>
      <c r="L10" s="298"/>
      <c r="M10" s="292"/>
      <c r="N10" s="19"/>
    </row>
    <row r="11" spans="1:14" ht="31.5" hidden="1" customHeight="1" x14ac:dyDescent="0.25">
      <c r="A11" s="303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72">
        <v>0</v>
      </c>
      <c r="I11" s="40">
        <v>0</v>
      </c>
      <c r="J11" s="73">
        <v>0</v>
      </c>
      <c r="K11" s="26">
        <v>0</v>
      </c>
      <c r="L11" s="299"/>
      <c r="M11" s="292"/>
      <c r="N11" s="19"/>
    </row>
    <row r="12" spans="1:14" ht="81.75" customHeight="1" x14ac:dyDescent="0.25">
      <c r="A12" s="303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>IF(I12/H12*100&gt;100,100,I12/H12*100)</f>
        <v>100</v>
      </c>
      <c r="K12" s="278">
        <f>(J12+J13+J14)/3</f>
        <v>99.16282732821422</v>
      </c>
      <c r="L12" s="281">
        <f>(K12+K15)/2</f>
        <v>99.185271741957607</v>
      </c>
      <c r="M12" s="292"/>
      <c r="N12" s="284"/>
    </row>
    <row r="13" spans="1:14" ht="81.75" customHeight="1" x14ac:dyDescent="0.25">
      <c r="A13" s="303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92.010869565217376</v>
      </c>
      <c r="I13" s="41">
        <v>89.7</v>
      </c>
      <c r="J13" s="12">
        <f>IF(I13/H13*100&gt;100,100,I13/H13*100)</f>
        <v>97.488481984642661</v>
      </c>
      <c r="K13" s="279"/>
      <c r="L13" s="282"/>
      <c r="M13" s="292"/>
      <c r="N13" s="285"/>
    </row>
    <row r="14" spans="1:14" ht="81.75" customHeight="1" x14ac:dyDescent="0.25">
      <c r="A14" s="303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>IF(I14/H14*100&gt;100,100,I14/H14*100)</f>
        <v>100</v>
      </c>
      <c r="K14" s="280"/>
      <c r="L14" s="282"/>
      <c r="M14" s="292"/>
      <c r="N14" s="285"/>
    </row>
    <row r="15" spans="1:14" ht="31.5" x14ac:dyDescent="0.25">
      <c r="A15" s="303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322.55555555555554</v>
      </c>
      <c r="I15" s="23">
        <v>320</v>
      </c>
      <c r="J15" s="16">
        <f>IF(I15/H15*100&gt;100,100,I15/H15*100)</f>
        <v>99.207716155700993</v>
      </c>
      <c r="K15" s="17">
        <f>J15</f>
        <v>99.207716155700993</v>
      </c>
      <c r="L15" s="283"/>
      <c r="M15" s="292"/>
      <c r="N15" s="286"/>
    </row>
    <row r="16" spans="1:14" ht="81.75" hidden="1" customHeight="1" x14ac:dyDescent="0.25">
      <c r="A16" s="303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0</v>
      </c>
      <c r="I16" s="41">
        <v>0</v>
      </c>
      <c r="J16" s="74">
        <v>0</v>
      </c>
      <c r="K16" s="273">
        <v>0</v>
      </c>
      <c r="L16" s="263">
        <v>0</v>
      </c>
      <c r="M16" s="292"/>
      <c r="N16" s="284"/>
    </row>
    <row r="17" spans="1:14" ht="81.75" hidden="1" customHeight="1" x14ac:dyDescent="0.25">
      <c r="A17" s="303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0</v>
      </c>
      <c r="I17" s="41">
        <v>0</v>
      </c>
      <c r="J17" s="74">
        <v>0</v>
      </c>
      <c r="K17" s="274"/>
      <c r="L17" s="276"/>
      <c r="M17" s="292"/>
      <c r="N17" s="285"/>
    </row>
    <row r="18" spans="1:14" ht="81.75" hidden="1" customHeight="1" x14ac:dyDescent="0.25">
      <c r="A18" s="303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74">
        <v>0</v>
      </c>
      <c r="K18" s="275"/>
      <c r="L18" s="276"/>
      <c r="M18" s="292"/>
      <c r="N18" s="285"/>
    </row>
    <row r="19" spans="1:14" ht="31.5" hidden="1" customHeight="1" x14ac:dyDescent="0.25">
      <c r="A19" s="303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75">
        <v>0</v>
      </c>
      <c r="I19" s="42">
        <v>0</v>
      </c>
      <c r="J19" s="74">
        <v>0</v>
      </c>
      <c r="K19" s="18">
        <v>0</v>
      </c>
      <c r="L19" s="277"/>
      <c r="M19" s="292"/>
      <c r="N19" s="286"/>
    </row>
    <row r="20" spans="1:14" ht="81.75" hidden="1" customHeight="1" x14ac:dyDescent="0.25">
      <c r="A20" s="303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74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303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74">
        <v>0</v>
      </c>
      <c r="K21" s="274"/>
      <c r="L21" s="276"/>
      <c r="M21" s="292"/>
      <c r="N21" s="19"/>
    </row>
    <row r="22" spans="1:14" ht="81.75" hidden="1" customHeight="1" x14ac:dyDescent="0.25">
      <c r="A22" s="303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74">
        <v>0</v>
      </c>
      <c r="K22" s="275"/>
      <c r="L22" s="276"/>
      <c r="M22" s="292"/>
      <c r="N22" s="19"/>
    </row>
    <row r="23" spans="1:14" ht="31.5" hidden="1" customHeight="1" x14ac:dyDescent="0.25">
      <c r="A23" s="303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75">
        <v>0</v>
      </c>
      <c r="I23" s="42">
        <v>0</v>
      </c>
      <c r="J23" s="74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303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74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303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74">
        <v>0</v>
      </c>
      <c r="K25" s="274"/>
      <c r="L25" s="276"/>
      <c r="M25" s="292"/>
      <c r="N25" s="19"/>
    </row>
    <row r="26" spans="1:14" ht="81.75" hidden="1" customHeight="1" x14ac:dyDescent="0.25">
      <c r="A26" s="303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74">
        <v>0</v>
      </c>
      <c r="K26" s="275"/>
      <c r="L26" s="276"/>
      <c r="M26" s="292"/>
      <c r="N26" s="19"/>
    </row>
    <row r="27" spans="1:14" ht="31.5" hidden="1" customHeight="1" x14ac:dyDescent="0.25">
      <c r="A27" s="303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75">
        <v>0</v>
      </c>
      <c r="I27" s="42">
        <v>0</v>
      </c>
      <c r="J27" s="74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303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74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303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74">
        <v>0</v>
      </c>
      <c r="K29" s="274"/>
      <c r="L29" s="276"/>
      <c r="M29" s="292"/>
      <c r="N29" s="19"/>
    </row>
    <row r="30" spans="1:14" ht="81.75" hidden="1" customHeight="1" x14ac:dyDescent="0.25">
      <c r="A30" s="303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74">
        <v>0</v>
      </c>
      <c r="K30" s="275"/>
      <c r="L30" s="276"/>
      <c r="M30" s="292"/>
      <c r="N30" s="19"/>
    </row>
    <row r="31" spans="1:14" ht="31.5" hidden="1" customHeight="1" x14ac:dyDescent="0.25">
      <c r="A31" s="303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75">
        <v>0</v>
      </c>
      <c r="I31" s="42">
        <v>0</v>
      </c>
      <c r="J31" s="74">
        <v>0</v>
      </c>
      <c r="K31" s="18">
        <v>0</v>
      </c>
      <c r="L31" s="277"/>
      <c r="M31" s="292"/>
      <c r="N31" s="19"/>
    </row>
    <row r="32" spans="1:14" ht="81.75" hidden="1" customHeight="1" x14ac:dyDescent="0.25">
      <c r="A32" s="303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0</v>
      </c>
      <c r="I32" s="41">
        <v>0</v>
      </c>
      <c r="J32" s="74">
        <v>0</v>
      </c>
      <c r="K32" s="273">
        <v>0</v>
      </c>
      <c r="L32" s="263">
        <v>0</v>
      </c>
      <c r="M32" s="292"/>
      <c r="N32" s="19"/>
    </row>
    <row r="33" spans="1:14" ht="81.75" hidden="1" customHeight="1" x14ac:dyDescent="0.25">
      <c r="A33" s="303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0</v>
      </c>
      <c r="I33" s="41">
        <v>0</v>
      </c>
      <c r="J33" s="74">
        <v>0</v>
      </c>
      <c r="K33" s="274"/>
      <c r="L33" s="276"/>
      <c r="M33" s="292"/>
      <c r="N33" s="19"/>
    </row>
    <row r="34" spans="1:14" ht="81.75" hidden="1" customHeight="1" x14ac:dyDescent="0.25">
      <c r="A34" s="303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0</v>
      </c>
      <c r="I34" s="41">
        <v>0</v>
      </c>
      <c r="J34" s="74">
        <v>0</v>
      </c>
      <c r="K34" s="275"/>
      <c r="L34" s="276"/>
      <c r="M34" s="292"/>
      <c r="N34" s="19"/>
    </row>
    <row r="35" spans="1:14" ht="31.5" hidden="1" customHeight="1" x14ac:dyDescent="0.25">
      <c r="A35" s="303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75">
        <v>0</v>
      </c>
      <c r="I35" s="42">
        <v>0</v>
      </c>
      <c r="J35" s="74">
        <v>0</v>
      </c>
      <c r="K35" s="18">
        <v>0</v>
      </c>
      <c r="L35" s="277"/>
      <c r="M35" s="292"/>
      <c r="N35" s="19"/>
    </row>
    <row r="36" spans="1:14" ht="81.75" customHeight="1" x14ac:dyDescent="0.25">
      <c r="A36" s="303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ref="J36:J43" si="0">IF(I36/H36*100&gt;100,100,I36/H36*100)</f>
        <v>100</v>
      </c>
      <c r="K36" s="278">
        <f>(J36+J37+J38)/3</f>
        <v>100</v>
      </c>
      <c r="L36" s="281">
        <f>(K36+K39)/2</f>
        <v>98.290598290598297</v>
      </c>
      <c r="M36" s="292"/>
      <c r="N36" s="284"/>
    </row>
    <row r="37" spans="1:14" ht="81.75" customHeight="1" x14ac:dyDescent="0.25">
      <c r="A37" s="303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82.951289398280792</v>
      </c>
      <c r="I37" s="41">
        <v>91.4</v>
      </c>
      <c r="J37" s="12">
        <f t="shared" si="0"/>
        <v>100</v>
      </c>
      <c r="K37" s="279"/>
      <c r="L37" s="282"/>
      <c r="M37" s="292"/>
      <c r="N37" s="285"/>
    </row>
    <row r="38" spans="1:14" ht="81.75" customHeight="1" x14ac:dyDescent="0.25">
      <c r="A38" s="303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100</v>
      </c>
      <c r="I38" s="41">
        <v>100</v>
      </c>
      <c r="J38" s="12">
        <f t="shared" si="0"/>
        <v>100</v>
      </c>
      <c r="K38" s="280"/>
      <c r="L38" s="282"/>
      <c r="M38" s="292"/>
      <c r="N38" s="285"/>
    </row>
    <row r="39" spans="1:14" ht="31.5" x14ac:dyDescent="0.25">
      <c r="A39" s="303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13</v>
      </c>
      <c r="I39" s="23">
        <v>12.555555555555555</v>
      </c>
      <c r="J39" s="16">
        <f t="shared" si="0"/>
        <v>96.581196581196579</v>
      </c>
      <c r="K39" s="17">
        <f>J39</f>
        <v>96.581196581196579</v>
      </c>
      <c r="L39" s="283"/>
      <c r="M39" s="292"/>
      <c r="N39" s="286"/>
    </row>
    <row r="40" spans="1:14" ht="81.75" customHeight="1" x14ac:dyDescent="0.25">
      <c r="A40" s="303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0"/>
        <v>100</v>
      </c>
      <c r="K40" s="278">
        <f>(J40+J41+J42)/3</f>
        <v>96.923333333333332</v>
      </c>
      <c r="L40" s="281">
        <f>(K40+K43)/2</f>
        <v>98.461666666666673</v>
      </c>
      <c r="M40" s="292"/>
      <c r="N40" s="284"/>
    </row>
    <row r="41" spans="1:14" ht="81.75" customHeight="1" x14ac:dyDescent="0.25">
      <c r="A41" s="303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100</v>
      </c>
      <c r="I41" s="41">
        <v>90.77</v>
      </c>
      <c r="J41" s="12">
        <f t="shared" si="0"/>
        <v>90.77</v>
      </c>
      <c r="K41" s="279"/>
      <c r="L41" s="282"/>
      <c r="M41" s="292"/>
      <c r="N41" s="285"/>
    </row>
    <row r="42" spans="1:14" ht="81.75" customHeight="1" x14ac:dyDescent="0.25">
      <c r="A42" s="303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100</v>
      </c>
      <c r="I42" s="41">
        <v>100</v>
      </c>
      <c r="J42" s="12">
        <f t="shared" si="0"/>
        <v>100</v>
      </c>
      <c r="K42" s="280"/>
      <c r="L42" s="282"/>
      <c r="M42" s="292"/>
      <c r="N42" s="285"/>
    </row>
    <row r="43" spans="1:14" ht="31.5" x14ac:dyDescent="0.25">
      <c r="A43" s="303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5">
        <v>0.55555555555555558</v>
      </c>
      <c r="I43" s="23">
        <v>0.55555555555555558</v>
      </c>
      <c r="J43" s="16">
        <f t="shared" si="0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303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74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303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74">
        <v>0</v>
      </c>
      <c r="K45" s="274"/>
      <c r="L45" s="276"/>
      <c r="M45" s="292"/>
      <c r="N45" s="19"/>
    </row>
    <row r="46" spans="1:14" ht="81.75" hidden="1" customHeight="1" x14ac:dyDescent="0.25">
      <c r="A46" s="303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74">
        <v>0</v>
      </c>
      <c r="K46" s="275"/>
      <c r="L46" s="276"/>
      <c r="M46" s="292"/>
      <c r="N46" s="19"/>
    </row>
    <row r="47" spans="1:14" ht="31.5" hidden="1" customHeight="1" x14ac:dyDescent="0.25">
      <c r="A47" s="303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75">
        <v>0</v>
      </c>
      <c r="I47" s="42">
        <v>0</v>
      </c>
      <c r="J47" s="74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303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74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303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74">
        <v>0</v>
      </c>
      <c r="K49" s="274"/>
      <c r="L49" s="276"/>
      <c r="M49" s="292"/>
      <c r="N49" s="19"/>
    </row>
    <row r="50" spans="1:14" ht="81.75" hidden="1" customHeight="1" x14ac:dyDescent="0.25">
      <c r="A50" s="303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74">
        <v>0</v>
      </c>
      <c r="K50" s="275"/>
      <c r="L50" s="276"/>
      <c r="M50" s="292"/>
      <c r="N50" s="19"/>
    </row>
    <row r="51" spans="1:14" ht="31.5" hidden="1" customHeight="1" x14ac:dyDescent="0.25">
      <c r="A51" s="303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75">
        <v>0</v>
      </c>
      <c r="I51" s="42">
        <v>0</v>
      </c>
      <c r="J51" s="74">
        <v>0</v>
      </c>
      <c r="K51" s="18">
        <v>0</v>
      </c>
      <c r="L51" s="277"/>
      <c r="M51" s="292"/>
      <c r="N51" s="19"/>
    </row>
    <row r="52" spans="1:14" ht="81.75" customHeight="1" x14ac:dyDescent="0.25">
      <c r="A52" s="303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1">IF(I52/H52*100&gt;100,100,I52/H52*100)</f>
        <v>100</v>
      </c>
      <c r="K52" s="278">
        <f>(J52+J53+J54)/3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303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303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100</v>
      </c>
      <c r="I54" s="41">
        <v>100</v>
      </c>
      <c r="J54" s="12">
        <f t="shared" si="1"/>
        <v>100</v>
      </c>
      <c r="K54" s="280"/>
      <c r="L54" s="282"/>
      <c r="M54" s="292"/>
      <c r="N54" s="285"/>
    </row>
    <row r="55" spans="1:14" ht="31.5" x14ac:dyDescent="0.25">
      <c r="A55" s="303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1.5555555555555556</v>
      </c>
      <c r="I55" s="23">
        <v>1.5555555555555556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303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99.381838412561024</v>
      </c>
      <c r="J56" s="12">
        <f t="shared" si="1"/>
        <v>99.381838412561024</v>
      </c>
      <c r="K56" s="278">
        <f>(J56+J57+J58)/3</f>
        <v>96.270068586499931</v>
      </c>
      <c r="L56" s="281">
        <f>(K56+K59)/2</f>
        <v>97.567048062613139</v>
      </c>
      <c r="M56" s="292"/>
      <c r="N56" s="284"/>
    </row>
    <row r="57" spans="1:14" ht="81.75" customHeight="1" x14ac:dyDescent="0.25">
      <c r="A57" s="303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100</v>
      </c>
      <c r="I57" s="41">
        <v>93.51</v>
      </c>
      <c r="J57" s="12">
        <f t="shared" si="1"/>
        <v>93.51</v>
      </c>
      <c r="K57" s="279"/>
      <c r="L57" s="282"/>
      <c r="M57" s="292"/>
      <c r="N57" s="285"/>
    </row>
    <row r="58" spans="1:14" ht="81.75" customHeight="1" x14ac:dyDescent="0.25">
      <c r="A58" s="303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100</v>
      </c>
      <c r="I58" s="41">
        <v>95.918367346938766</v>
      </c>
      <c r="J58" s="12">
        <f t="shared" si="1"/>
        <v>95.918367346938766</v>
      </c>
      <c r="K58" s="280"/>
      <c r="L58" s="282"/>
      <c r="M58" s="292"/>
      <c r="N58" s="285"/>
    </row>
    <row r="59" spans="1:14" ht="31.5" x14ac:dyDescent="0.25">
      <c r="A59" s="303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322.77777777777777</v>
      </c>
      <c r="I59" s="23">
        <v>319.11111111111109</v>
      </c>
      <c r="J59" s="16">
        <f t="shared" si="1"/>
        <v>98.864027538726333</v>
      </c>
      <c r="K59" s="17">
        <f>J59</f>
        <v>98.864027538726333</v>
      </c>
      <c r="L59" s="283"/>
      <c r="M59" s="292"/>
      <c r="N59" s="286"/>
    </row>
    <row r="60" spans="1:14" ht="81.75" hidden="1" customHeight="1" x14ac:dyDescent="0.25">
      <c r="A60" s="303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74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303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74">
        <v>0</v>
      </c>
      <c r="K61" s="274"/>
      <c r="L61" s="276"/>
      <c r="M61" s="292"/>
      <c r="N61" s="19"/>
    </row>
    <row r="62" spans="1:14" ht="81.75" hidden="1" customHeight="1" x14ac:dyDescent="0.25">
      <c r="A62" s="303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74">
        <v>0</v>
      </c>
      <c r="K62" s="275"/>
      <c r="L62" s="276"/>
      <c r="M62" s="292"/>
      <c r="N62" s="19"/>
    </row>
    <row r="63" spans="1:14" ht="31.5" hidden="1" customHeight="1" x14ac:dyDescent="0.25">
      <c r="A63" s="303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75">
        <v>0</v>
      </c>
      <c r="I63" s="42">
        <v>0</v>
      </c>
      <c r="J63" s="74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303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74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303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74">
        <v>0</v>
      </c>
      <c r="K65" s="274"/>
      <c r="L65" s="276"/>
      <c r="M65" s="292"/>
      <c r="N65" s="19"/>
    </row>
    <row r="66" spans="1:14" ht="81.75" hidden="1" customHeight="1" x14ac:dyDescent="0.25">
      <c r="A66" s="303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74">
        <v>0</v>
      </c>
      <c r="K66" s="275"/>
      <c r="L66" s="276"/>
      <c r="M66" s="292"/>
      <c r="N66" s="19"/>
    </row>
    <row r="67" spans="1:14" ht="31.5" hidden="1" customHeight="1" x14ac:dyDescent="0.25">
      <c r="A67" s="303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75">
        <v>0</v>
      </c>
      <c r="I67" s="42">
        <v>0</v>
      </c>
      <c r="J67" s="74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303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74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303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74">
        <v>0</v>
      </c>
      <c r="K69" s="274"/>
      <c r="L69" s="276"/>
      <c r="M69" s="292"/>
      <c r="N69" s="19"/>
    </row>
    <row r="70" spans="1:14" ht="81.75" hidden="1" customHeight="1" x14ac:dyDescent="0.25">
      <c r="A70" s="303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74">
        <v>0</v>
      </c>
      <c r="K70" s="275"/>
      <c r="L70" s="276"/>
      <c r="M70" s="292"/>
      <c r="N70" s="19"/>
    </row>
    <row r="71" spans="1:14" ht="31.5" hidden="1" customHeight="1" x14ac:dyDescent="0.25">
      <c r="A71" s="303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75">
        <v>0</v>
      </c>
      <c r="I71" s="42">
        <v>0</v>
      </c>
      <c r="J71" s="74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303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74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303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74">
        <v>0</v>
      </c>
      <c r="K73" s="274"/>
      <c r="L73" s="276"/>
      <c r="M73" s="292"/>
      <c r="N73" s="19"/>
    </row>
    <row r="74" spans="1:14" ht="81.75" hidden="1" customHeight="1" x14ac:dyDescent="0.25">
      <c r="A74" s="303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74">
        <v>0</v>
      </c>
      <c r="K74" s="275"/>
      <c r="L74" s="276"/>
      <c r="M74" s="292"/>
      <c r="N74" s="19"/>
    </row>
    <row r="75" spans="1:14" ht="31.5" hidden="1" customHeight="1" x14ac:dyDescent="0.25">
      <c r="A75" s="303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75">
        <v>0</v>
      </c>
      <c r="I75" s="42">
        <v>0</v>
      </c>
      <c r="J75" s="74">
        <v>0</v>
      </c>
      <c r="K75" s="18">
        <v>0</v>
      </c>
      <c r="L75" s="277"/>
      <c r="M75" s="292"/>
      <c r="N75" s="19"/>
    </row>
    <row r="76" spans="1:14" ht="81.75" hidden="1" customHeight="1" x14ac:dyDescent="0.25">
      <c r="A76" s="303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0</v>
      </c>
      <c r="I76" s="41">
        <v>0</v>
      </c>
      <c r="J76" s="74">
        <v>0</v>
      </c>
      <c r="K76" s="273">
        <v>0</v>
      </c>
      <c r="L76" s="263">
        <v>0</v>
      </c>
      <c r="M76" s="292"/>
      <c r="N76" s="284"/>
    </row>
    <row r="77" spans="1:14" ht="81.75" hidden="1" customHeight="1" x14ac:dyDescent="0.25">
      <c r="A77" s="303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0</v>
      </c>
      <c r="I77" s="41">
        <v>0</v>
      </c>
      <c r="J77" s="74">
        <v>0</v>
      </c>
      <c r="K77" s="274"/>
      <c r="L77" s="276"/>
      <c r="M77" s="292"/>
      <c r="N77" s="285"/>
    </row>
    <row r="78" spans="1:14" ht="81.75" hidden="1" customHeight="1" x14ac:dyDescent="0.25">
      <c r="A78" s="303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0</v>
      </c>
      <c r="I78" s="41">
        <v>0</v>
      </c>
      <c r="J78" s="74">
        <v>0</v>
      </c>
      <c r="K78" s="275"/>
      <c r="L78" s="276"/>
      <c r="M78" s="292"/>
      <c r="N78" s="285"/>
    </row>
    <row r="79" spans="1:14" ht="31.5" hidden="1" customHeight="1" x14ac:dyDescent="0.25">
      <c r="A79" s="303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75">
        <v>0</v>
      </c>
      <c r="I79" s="42">
        <v>0</v>
      </c>
      <c r="J79" s="74">
        <v>0</v>
      </c>
      <c r="K79" s="18">
        <v>0</v>
      </c>
      <c r="L79" s="277"/>
      <c r="M79" s="292"/>
      <c r="N79" s="286"/>
    </row>
    <row r="80" spans="1:14" ht="81.75" hidden="1" customHeight="1" x14ac:dyDescent="0.25">
      <c r="A80" s="303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74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303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74">
        <v>0</v>
      </c>
      <c r="K81" s="274"/>
      <c r="L81" s="276"/>
      <c r="M81" s="292"/>
      <c r="N81" s="19"/>
    </row>
    <row r="82" spans="1:14" ht="81.75" hidden="1" customHeight="1" x14ac:dyDescent="0.25">
      <c r="A82" s="303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74">
        <v>0</v>
      </c>
      <c r="K82" s="275"/>
      <c r="L82" s="276"/>
      <c r="M82" s="292"/>
      <c r="N82" s="19"/>
    </row>
    <row r="83" spans="1:14" ht="31.5" hidden="1" customHeight="1" x14ac:dyDescent="0.25">
      <c r="A83" s="303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75">
        <v>0</v>
      </c>
      <c r="I83" s="42">
        <v>0</v>
      </c>
      <c r="J83" s="74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303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74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303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74">
        <v>0</v>
      </c>
      <c r="K85" s="274"/>
      <c r="L85" s="276"/>
      <c r="M85" s="292"/>
      <c r="N85" s="19"/>
    </row>
    <row r="86" spans="1:14" ht="81.75" hidden="1" customHeight="1" x14ac:dyDescent="0.25">
      <c r="A86" s="303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74">
        <v>0</v>
      </c>
      <c r="K86" s="275"/>
      <c r="L86" s="276"/>
      <c r="M86" s="292"/>
      <c r="N86" s="19"/>
    </row>
    <row r="87" spans="1:14" ht="31.5" hidden="1" customHeight="1" x14ac:dyDescent="0.25">
      <c r="A87" s="303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75">
        <v>0</v>
      </c>
      <c r="I87" s="42">
        <v>0</v>
      </c>
      <c r="J87" s="74">
        <v>0</v>
      </c>
      <c r="K87" s="18">
        <v>0</v>
      </c>
      <c r="L87" s="277"/>
      <c r="M87" s="292"/>
      <c r="N87" s="19"/>
    </row>
    <row r="88" spans="1:14" ht="81.75" customHeight="1" x14ac:dyDescent="0.25">
      <c r="A88" s="303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100</v>
      </c>
      <c r="I88" s="41">
        <v>100</v>
      </c>
      <c r="J88" s="12">
        <f>IF(I88/H88*100&gt;100,100,I88/H88*100)</f>
        <v>100</v>
      </c>
      <c r="K88" s="278">
        <f>(J88+J89+J90)/2</f>
        <v>100</v>
      </c>
      <c r="L88" s="281">
        <f>(K88+K91)/2</f>
        <v>100</v>
      </c>
      <c r="M88" s="292"/>
      <c r="N88" s="284"/>
    </row>
    <row r="89" spans="1:14" ht="81.75" customHeight="1" x14ac:dyDescent="0.25">
      <c r="A89" s="303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90</v>
      </c>
      <c r="I89" s="41">
        <v>100</v>
      </c>
      <c r="J89" s="12">
        <f>IF(I89/H89*100&gt;100,100,I89/H89*100)</f>
        <v>100</v>
      </c>
      <c r="K89" s="279"/>
      <c r="L89" s="282"/>
      <c r="M89" s="292"/>
      <c r="N89" s="285"/>
    </row>
    <row r="90" spans="1:14" ht="81.75" customHeight="1" x14ac:dyDescent="0.25">
      <c r="A90" s="303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12">
        <v>0</v>
      </c>
      <c r="K90" s="280"/>
      <c r="L90" s="282"/>
      <c r="M90" s="292"/>
      <c r="N90" s="285"/>
    </row>
    <row r="91" spans="1:14" ht="31.5" x14ac:dyDescent="0.25">
      <c r="A91" s="303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22">
        <v>0.44444444444444442</v>
      </c>
      <c r="I91" s="42">
        <v>0.44444444444444442</v>
      </c>
      <c r="J91" s="16">
        <f>IF(I91/H91*100&gt;100,100,I91/H91*100)</f>
        <v>100</v>
      </c>
      <c r="K91" s="17">
        <f>J91</f>
        <v>100</v>
      </c>
      <c r="L91" s="283"/>
      <c r="M91" s="292"/>
      <c r="N91" s="286"/>
    </row>
    <row r="92" spans="1:14" ht="81.75" customHeight="1" x14ac:dyDescent="0.25">
      <c r="A92" s="303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100</v>
      </c>
      <c r="I92" s="41">
        <v>100</v>
      </c>
      <c r="J92" s="12">
        <f t="shared" ref="J92:J99" si="2">IF(I92/H92*100&gt;100,100,I92/H92*100)</f>
        <v>100</v>
      </c>
      <c r="K92" s="278">
        <f>(J92+J93+J94)/3</f>
        <v>97.530000000000015</v>
      </c>
      <c r="L92" s="281">
        <f>(K92+K95)/2</f>
        <v>98.765000000000015</v>
      </c>
      <c r="M92" s="292"/>
      <c r="N92" s="284"/>
    </row>
    <row r="93" spans="1:14" ht="81.75" customHeight="1" x14ac:dyDescent="0.25">
      <c r="A93" s="303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100</v>
      </c>
      <c r="I93" s="41">
        <v>92.59</v>
      </c>
      <c r="J93" s="12">
        <f t="shared" si="2"/>
        <v>92.59</v>
      </c>
      <c r="K93" s="279"/>
      <c r="L93" s="282"/>
      <c r="M93" s="292"/>
      <c r="N93" s="285"/>
    </row>
    <row r="94" spans="1:14" ht="81.75" customHeight="1" x14ac:dyDescent="0.25">
      <c r="A94" s="303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100</v>
      </c>
      <c r="I94" s="41">
        <v>100</v>
      </c>
      <c r="J94" s="12">
        <f t="shared" si="2"/>
        <v>100</v>
      </c>
      <c r="K94" s="280"/>
      <c r="L94" s="282"/>
      <c r="M94" s="292"/>
      <c r="N94" s="285"/>
    </row>
    <row r="95" spans="1:14" ht="31.5" x14ac:dyDescent="0.25">
      <c r="A95" s="303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5">
        <v>6.1111111111111107</v>
      </c>
      <c r="I95" s="23">
        <v>6.333333333333333</v>
      </c>
      <c r="J95" s="16">
        <f t="shared" si="2"/>
        <v>100</v>
      </c>
      <c r="K95" s="17">
        <f>J95</f>
        <v>100</v>
      </c>
      <c r="L95" s="283"/>
      <c r="M95" s="292"/>
      <c r="N95" s="286"/>
    </row>
    <row r="96" spans="1:14" ht="81.75" customHeight="1" x14ac:dyDescent="0.25">
      <c r="A96" s="303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100</v>
      </c>
      <c r="I96" s="41">
        <v>100</v>
      </c>
      <c r="J96" s="12">
        <f t="shared" si="2"/>
        <v>100</v>
      </c>
      <c r="K96" s="278">
        <f>(J96+J97+J98)/2</f>
        <v>84.484999999999999</v>
      </c>
      <c r="L96" s="281">
        <f>(K96+K99)/2</f>
        <v>92.242500000000007</v>
      </c>
      <c r="M96" s="292"/>
      <c r="N96" s="284"/>
    </row>
    <row r="97" spans="1:14" ht="81.75" customHeight="1" x14ac:dyDescent="0.25">
      <c r="A97" s="303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100</v>
      </c>
      <c r="I97" s="41">
        <v>68.97</v>
      </c>
      <c r="J97" s="12">
        <f t="shared" si="2"/>
        <v>68.97</v>
      </c>
      <c r="K97" s="279"/>
      <c r="L97" s="282"/>
      <c r="M97" s="292"/>
      <c r="N97" s="285"/>
    </row>
    <row r="98" spans="1:14" ht="81.75" customHeight="1" x14ac:dyDescent="0.25">
      <c r="A98" s="303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2">
        <v>0</v>
      </c>
      <c r="K98" s="280"/>
      <c r="L98" s="282"/>
      <c r="M98" s="292"/>
      <c r="N98" s="285"/>
    </row>
    <row r="99" spans="1:14" ht="31.5" x14ac:dyDescent="0.25">
      <c r="A99" s="303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5">
        <v>0.88888888888888884</v>
      </c>
      <c r="I99" s="23">
        <v>0.88888888888888884</v>
      </c>
      <c r="J99" s="16">
        <f t="shared" si="2"/>
        <v>100</v>
      </c>
      <c r="K99" s="17">
        <f>J99</f>
        <v>100</v>
      </c>
      <c r="L99" s="283"/>
      <c r="M99" s="292"/>
      <c r="N99" s="286"/>
    </row>
    <row r="100" spans="1:14" ht="81.75" hidden="1" customHeight="1" x14ac:dyDescent="0.25">
      <c r="A100" s="303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0</v>
      </c>
      <c r="I100" s="41">
        <v>0</v>
      </c>
      <c r="J100" s="74">
        <v>0</v>
      </c>
      <c r="K100" s="273">
        <v>0</v>
      </c>
      <c r="L100" s="263">
        <v>0</v>
      </c>
      <c r="M100" s="292"/>
      <c r="N100" s="284"/>
    </row>
    <row r="101" spans="1:14" ht="81.75" hidden="1" customHeight="1" x14ac:dyDescent="0.25">
      <c r="A101" s="303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0</v>
      </c>
      <c r="I101" s="41">
        <v>0</v>
      </c>
      <c r="J101" s="74">
        <v>0</v>
      </c>
      <c r="K101" s="274"/>
      <c r="L101" s="276"/>
      <c r="M101" s="292"/>
      <c r="N101" s="285"/>
    </row>
    <row r="102" spans="1:14" ht="81.75" hidden="1" customHeight="1" x14ac:dyDescent="0.25">
      <c r="A102" s="303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0</v>
      </c>
      <c r="I102" s="41">
        <v>0</v>
      </c>
      <c r="J102" s="74">
        <v>0</v>
      </c>
      <c r="K102" s="275"/>
      <c r="L102" s="276"/>
      <c r="M102" s="292"/>
      <c r="N102" s="285"/>
    </row>
    <row r="103" spans="1:14" ht="31.5" hidden="1" customHeight="1" x14ac:dyDescent="0.25">
      <c r="A103" s="303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75">
        <v>0</v>
      </c>
      <c r="I103" s="42">
        <v>0</v>
      </c>
      <c r="J103" s="74">
        <v>0</v>
      </c>
      <c r="K103" s="18">
        <v>0</v>
      </c>
      <c r="L103" s="277"/>
      <c r="M103" s="292"/>
      <c r="N103" s="286"/>
    </row>
    <row r="104" spans="1:14" ht="81.75" hidden="1" customHeight="1" x14ac:dyDescent="0.25">
      <c r="A104" s="303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74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303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74">
        <v>0</v>
      </c>
      <c r="K105" s="274"/>
      <c r="L105" s="276"/>
      <c r="M105" s="292"/>
      <c r="N105" s="19"/>
    </row>
    <row r="106" spans="1:14" ht="81.75" hidden="1" customHeight="1" x14ac:dyDescent="0.25">
      <c r="A106" s="303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74">
        <v>0</v>
      </c>
      <c r="K106" s="275"/>
      <c r="L106" s="276"/>
      <c r="M106" s="292"/>
      <c r="N106" s="19"/>
    </row>
    <row r="107" spans="1:14" ht="31.5" hidden="1" customHeight="1" x14ac:dyDescent="0.25">
      <c r="A107" s="303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75">
        <v>0</v>
      </c>
      <c r="I107" s="42">
        <v>0</v>
      </c>
      <c r="J107" s="74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303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97.430696416497639</v>
      </c>
      <c r="L108" s="281">
        <f>(K108+K111)/2</f>
        <v>98.715348208248827</v>
      </c>
      <c r="M108" s="292"/>
      <c r="N108" s="284"/>
    </row>
    <row r="109" spans="1:14" ht="81.75" customHeight="1" x14ac:dyDescent="0.25">
      <c r="A109" s="303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92.292089249492903</v>
      </c>
      <c r="J109" s="12">
        <f>IF(I109/H109*100&gt;100,100,I109/H109*100)</f>
        <v>92.292089249492903</v>
      </c>
      <c r="K109" s="279"/>
      <c r="L109" s="282"/>
      <c r="M109" s="292"/>
      <c r="N109" s="285"/>
    </row>
    <row r="110" spans="1:14" ht="81.75" customHeight="1" x14ac:dyDescent="0.25">
      <c r="A110" s="303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303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56.333333333333336</v>
      </c>
      <c r="I111" s="23">
        <v>57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303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74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303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74">
        <v>0</v>
      </c>
      <c r="K113" s="274"/>
      <c r="L113" s="276"/>
      <c r="M113" s="292"/>
      <c r="N113" s="19"/>
    </row>
    <row r="114" spans="1:14" ht="81.75" hidden="1" customHeight="1" x14ac:dyDescent="0.25">
      <c r="A114" s="303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74">
        <v>0</v>
      </c>
      <c r="K114" s="275"/>
      <c r="L114" s="276"/>
      <c r="M114" s="292"/>
      <c r="N114" s="19"/>
    </row>
    <row r="115" spans="1:14" ht="31.5" hidden="1" customHeight="1" x14ac:dyDescent="0.25">
      <c r="A115" s="303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75">
        <v>0</v>
      </c>
      <c r="I115" s="42">
        <v>0</v>
      </c>
      <c r="J115" s="74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303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74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303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74">
        <v>0</v>
      </c>
      <c r="K117" s="274"/>
      <c r="L117" s="276"/>
      <c r="M117" s="292"/>
      <c r="N117" s="19"/>
    </row>
    <row r="118" spans="1:14" ht="81.75" hidden="1" customHeight="1" x14ac:dyDescent="0.25">
      <c r="A118" s="303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74">
        <v>0</v>
      </c>
      <c r="K118" s="275"/>
      <c r="L118" s="276"/>
      <c r="M118" s="292"/>
      <c r="N118" s="19"/>
    </row>
    <row r="119" spans="1:14" ht="31.5" hidden="1" customHeight="1" x14ac:dyDescent="0.25">
      <c r="A119" s="303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75">
        <v>0</v>
      </c>
      <c r="I119" s="42">
        <v>0</v>
      </c>
      <c r="J119" s="74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303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0</v>
      </c>
      <c r="I120" s="41">
        <v>0</v>
      </c>
      <c r="J120" s="74">
        <v>0</v>
      </c>
      <c r="K120" s="273">
        <v>0</v>
      </c>
      <c r="L120" s="263">
        <v>0</v>
      </c>
      <c r="M120" s="292"/>
      <c r="N120" s="284"/>
    </row>
    <row r="121" spans="1:14" ht="81.75" hidden="1" customHeight="1" x14ac:dyDescent="0.25">
      <c r="A121" s="303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0</v>
      </c>
      <c r="I121" s="41">
        <v>0</v>
      </c>
      <c r="J121" s="74">
        <v>0</v>
      </c>
      <c r="K121" s="274"/>
      <c r="L121" s="276"/>
      <c r="M121" s="292"/>
      <c r="N121" s="285"/>
    </row>
    <row r="122" spans="1:14" ht="81.75" hidden="1" customHeight="1" x14ac:dyDescent="0.25">
      <c r="A122" s="303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74">
        <v>0</v>
      </c>
      <c r="K122" s="275"/>
      <c r="L122" s="276"/>
      <c r="M122" s="292"/>
      <c r="N122" s="285"/>
    </row>
    <row r="123" spans="1:14" ht="31.5" hidden="1" customHeight="1" x14ac:dyDescent="0.25">
      <c r="A123" s="303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75">
        <v>0</v>
      </c>
      <c r="I123" s="42">
        <v>0</v>
      </c>
      <c r="J123" s="74">
        <v>0</v>
      </c>
      <c r="K123" s="18">
        <v>0</v>
      </c>
      <c r="L123" s="277"/>
      <c r="M123" s="292"/>
      <c r="N123" s="286"/>
    </row>
    <row r="124" spans="1:14" ht="81.75" hidden="1" customHeight="1" x14ac:dyDescent="0.25">
      <c r="A124" s="303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74">
        <v>0</v>
      </c>
      <c r="K124" s="273">
        <v>0</v>
      </c>
      <c r="L124" s="263">
        <v>0</v>
      </c>
      <c r="M124" s="292"/>
      <c r="N124" s="284"/>
    </row>
    <row r="125" spans="1:14" ht="81.75" hidden="1" customHeight="1" x14ac:dyDescent="0.25">
      <c r="A125" s="303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74">
        <v>0</v>
      </c>
      <c r="K125" s="274"/>
      <c r="L125" s="276"/>
      <c r="M125" s="292"/>
      <c r="N125" s="285"/>
    </row>
    <row r="126" spans="1:14" ht="81.75" hidden="1" customHeight="1" x14ac:dyDescent="0.25">
      <c r="A126" s="303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74">
        <v>0</v>
      </c>
      <c r="K126" s="275"/>
      <c r="L126" s="276"/>
      <c r="M126" s="292"/>
      <c r="N126" s="285"/>
    </row>
    <row r="127" spans="1:14" ht="31.5" hidden="1" customHeight="1" x14ac:dyDescent="0.25">
      <c r="A127" s="303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75">
        <v>0</v>
      </c>
      <c r="I127" s="42">
        <v>0</v>
      </c>
      <c r="J127" s="74">
        <v>0</v>
      </c>
      <c r="K127" s="18">
        <v>0</v>
      </c>
      <c r="L127" s="277"/>
      <c r="M127" s="292"/>
      <c r="N127" s="286"/>
    </row>
    <row r="128" spans="1:14" ht="81.75" hidden="1" customHeight="1" x14ac:dyDescent="0.25">
      <c r="A128" s="303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74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303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74">
        <v>0</v>
      </c>
      <c r="K129" s="274"/>
      <c r="L129" s="276"/>
      <c r="M129" s="292"/>
      <c r="N129" s="19"/>
    </row>
    <row r="130" spans="1:14" ht="81.75" hidden="1" customHeight="1" x14ac:dyDescent="0.25">
      <c r="A130" s="303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74">
        <v>0</v>
      </c>
      <c r="K130" s="275"/>
      <c r="L130" s="276"/>
      <c r="M130" s="292"/>
      <c r="N130" s="19"/>
    </row>
    <row r="131" spans="1:14" ht="31.5" hidden="1" customHeight="1" x14ac:dyDescent="0.25">
      <c r="A131" s="303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75">
        <v>0</v>
      </c>
      <c r="I131" s="42">
        <v>0</v>
      </c>
      <c r="J131" s="74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303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41">
        <v>0</v>
      </c>
      <c r="J132" s="74">
        <v>0</v>
      </c>
      <c r="K132" s="273">
        <v>0</v>
      </c>
      <c r="L132" s="263">
        <v>0</v>
      </c>
      <c r="M132" s="292"/>
      <c r="N132" s="284"/>
    </row>
    <row r="133" spans="1:14" ht="81.75" hidden="1" customHeight="1" x14ac:dyDescent="0.25">
      <c r="A133" s="303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0</v>
      </c>
      <c r="I133" s="41">
        <v>0</v>
      </c>
      <c r="J133" s="74">
        <v>0</v>
      </c>
      <c r="K133" s="274"/>
      <c r="L133" s="276"/>
      <c r="M133" s="292"/>
      <c r="N133" s="285"/>
    </row>
    <row r="134" spans="1:14" ht="81.75" hidden="1" customHeight="1" x14ac:dyDescent="0.25">
      <c r="A134" s="303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74">
        <v>0</v>
      </c>
      <c r="K134" s="275"/>
      <c r="L134" s="276"/>
      <c r="M134" s="292"/>
      <c r="N134" s="285"/>
    </row>
    <row r="135" spans="1:14" ht="31.5" hidden="1" customHeight="1" x14ac:dyDescent="0.25">
      <c r="A135" s="303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75">
        <v>0</v>
      </c>
      <c r="I135" s="42">
        <v>0</v>
      </c>
      <c r="J135" s="74">
        <v>0</v>
      </c>
      <c r="K135" s="18">
        <v>0</v>
      </c>
      <c r="L135" s="277"/>
      <c r="M135" s="292"/>
      <c r="N135" s="286"/>
    </row>
    <row r="136" spans="1:14" ht="81.75" hidden="1" customHeight="1" x14ac:dyDescent="0.25">
      <c r="A136" s="303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0</v>
      </c>
      <c r="I136" s="41">
        <v>0</v>
      </c>
      <c r="J136" s="74">
        <v>0</v>
      </c>
      <c r="K136" s="273">
        <v>0</v>
      </c>
      <c r="L136" s="263">
        <v>0</v>
      </c>
      <c r="M136" s="292"/>
      <c r="N136" s="19"/>
    </row>
    <row r="137" spans="1:14" ht="81.75" hidden="1" customHeight="1" x14ac:dyDescent="0.25">
      <c r="A137" s="303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0</v>
      </c>
      <c r="I137" s="41">
        <v>0</v>
      </c>
      <c r="J137" s="74">
        <v>0</v>
      </c>
      <c r="K137" s="274"/>
      <c r="L137" s="276"/>
      <c r="M137" s="292"/>
      <c r="N137" s="19"/>
    </row>
    <row r="138" spans="1:14" ht="81.75" hidden="1" customHeight="1" x14ac:dyDescent="0.25">
      <c r="A138" s="303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74">
        <v>0</v>
      </c>
      <c r="K138" s="275"/>
      <c r="L138" s="276"/>
      <c r="M138" s="292"/>
      <c r="N138" s="19"/>
    </row>
    <row r="139" spans="1:14" ht="31.5" hidden="1" customHeight="1" x14ac:dyDescent="0.25">
      <c r="A139" s="303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75">
        <v>0</v>
      </c>
      <c r="I139" s="42">
        <v>0</v>
      </c>
      <c r="J139" s="74">
        <v>0</v>
      </c>
      <c r="K139" s="18">
        <v>0</v>
      </c>
      <c r="L139" s="277"/>
      <c r="M139" s="292"/>
      <c r="N139" s="19"/>
    </row>
    <row r="140" spans="1:14" ht="81.75" hidden="1" customHeight="1" x14ac:dyDescent="0.25">
      <c r="A140" s="303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74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303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74">
        <v>0</v>
      </c>
      <c r="K141" s="274"/>
      <c r="L141" s="276"/>
      <c r="M141" s="292"/>
      <c r="N141" s="19"/>
    </row>
    <row r="142" spans="1:14" ht="81.75" hidden="1" customHeight="1" x14ac:dyDescent="0.25">
      <c r="A142" s="303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74">
        <v>0</v>
      </c>
      <c r="K142" s="275"/>
      <c r="L142" s="276"/>
      <c r="M142" s="292"/>
      <c r="N142" s="19"/>
    </row>
    <row r="143" spans="1:14" ht="31.5" hidden="1" customHeight="1" x14ac:dyDescent="0.25">
      <c r="A143" s="303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75">
        <v>0</v>
      </c>
      <c r="I143" s="42">
        <v>0</v>
      </c>
      <c r="J143" s="74">
        <v>0</v>
      </c>
      <c r="K143" s="18">
        <v>0</v>
      </c>
      <c r="L143" s="277"/>
      <c r="M143" s="292"/>
      <c r="N143" s="19"/>
    </row>
    <row r="144" spans="1:14" ht="81.75" hidden="1" customHeight="1" x14ac:dyDescent="0.25">
      <c r="A144" s="303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0</v>
      </c>
      <c r="I144" s="41">
        <v>0</v>
      </c>
      <c r="J144" s="74">
        <v>0</v>
      </c>
      <c r="K144" s="273">
        <v>0</v>
      </c>
      <c r="L144" s="263">
        <v>0</v>
      </c>
      <c r="M144" s="292"/>
      <c r="N144" s="19"/>
    </row>
    <row r="145" spans="1:14" ht="81.75" hidden="1" customHeight="1" x14ac:dyDescent="0.25">
      <c r="A145" s="303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0</v>
      </c>
      <c r="I145" s="41">
        <v>0</v>
      </c>
      <c r="J145" s="74">
        <v>0</v>
      </c>
      <c r="K145" s="274"/>
      <c r="L145" s="276"/>
      <c r="M145" s="292"/>
      <c r="N145" s="19"/>
    </row>
    <row r="146" spans="1:14" ht="81.75" hidden="1" customHeight="1" x14ac:dyDescent="0.25">
      <c r="A146" s="303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74">
        <v>0</v>
      </c>
      <c r="K146" s="275"/>
      <c r="L146" s="276"/>
      <c r="M146" s="292"/>
      <c r="N146" s="19"/>
    </row>
    <row r="147" spans="1:14" ht="31.5" hidden="1" customHeight="1" x14ac:dyDescent="0.25">
      <c r="A147" s="303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75">
        <v>0</v>
      </c>
      <c r="I147" s="42">
        <v>0</v>
      </c>
      <c r="J147" s="74">
        <v>0</v>
      </c>
      <c r="K147" s="18">
        <v>0</v>
      </c>
      <c r="L147" s="277"/>
      <c r="M147" s="292"/>
      <c r="N147" s="19"/>
    </row>
    <row r="148" spans="1:14" ht="81.75" hidden="1" customHeight="1" x14ac:dyDescent="0.25">
      <c r="A148" s="303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74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303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74">
        <v>0</v>
      </c>
      <c r="K149" s="274"/>
      <c r="L149" s="276"/>
      <c r="M149" s="292"/>
      <c r="N149" s="19"/>
    </row>
    <row r="150" spans="1:14" ht="81.75" hidden="1" customHeight="1" x14ac:dyDescent="0.25">
      <c r="A150" s="303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74">
        <v>0</v>
      </c>
      <c r="K150" s="275"/>
      <c r="L150" s="276"/>
      <c r="M150" s="292"/>
      <c r="N150" s="19"/>
    </row>
    <row r="151" spans="1:14" ht="81.75" hidden="1" customHeight="1" x14ac:dyDescent="0.25">
      <c r="A151" s="303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75">
        <v>0</v>
      </c>
      <c r="I151" s="42">
        <v>0</v>
      </c>
      <c r="J151" s="74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303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74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303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74">
        <v>0</v>
      </c>
      <c r="K153" s="274"/>
      <c r="L153" s="276"/>
      <c r="M153" s="292"/>
      <c r="N153" s="19"/>
    </row>
    <row r="154" spans="1:14" ht="81.75" hidden="1" customHeight="1" x14ac:dyDescent="0.25">
      <c r="A154" s="303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74">
        <v>0</v>
      </c>
      <c r="K154" s="275"/>
      <c r="L154" s="276"/>
      <c r="M154" s="292"/>
      <c r="N154" s="19"/>
    </row>
    <row r="155" spans="1:14" ht="81.75" hidden="1" customHeight="1" x14ac:dyDescent="0.25">
      <c r="A155" s="303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75">
        <v>0</v>
      </c>
      <c r="I155" s="42">
        <v>0</v>
      </c>
      <c r="J155" s="74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303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41">
        <v>0</v>
      </c>
      <c r="J156" s="74">
        <v>0</v>
      </c>
      <c r="K156" s="273">
        <v>0</v>
      </c>
      <c r="L156" s="263">
        <v>0</v>
      </c>
      <c r="M156" s="292"/>
      <c r="N156" s="284"/>
    </row>
    <row r="157" spans="1:14" ht="81.75" hidden="1" customHeight="1" x14ac:dyDescent="0.25">
      <c r="A157" s="303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0</v>
      </c>
      <c r="I157" s="41">
        <v>0</v>
      </c>
      <c r="J157" s="74">
        <v>0</v>
      </c>
      <c r="K157" s="274"/>
      <c r="L157" s="276"/>
      <c r="M157" s="292"/>
      <c r="N157" s="285"/>
    </row>
    <row r="158" spans="1:14" ht="81.75" hidden="1" customHeight="1" x14ac:dyDescent="0.25">
      <c r="A158" s="303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74">
        <v>0</v>
      </c>
      <c r="K158" s="275"/>
      <c r="L158" s="276"/>
      <c r="M158" s="292"/>
      <c r="N158" s="285"/>
    </row>
    <row r="159" spans="1:14" ht="81.75" hidden="1" customHeight="1" x14ac:dyDescent="0.25">
      <c r="A159" s="303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75">
        <v>0</v>
      </c>
      <c r="I159" s="42">
        <v>0</v>
      </c>
      <c r="J159" s="74">
        <v>0</v>
      </c>
      <c r="K159" s="18">
        <v>0</v>
      </c>
      <c r="L159" s="277"/>
      <c r="M159" s="292"/>
      <c r="N159" s="286"/>
    </row>
    <row r="160" spans="1:14" ht="81.75" hidden="1" customHeight="1" x14ac:dyDescent="0.25">
      <c r="A160" s="303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74">
        <v>0</v>
      </c>
      <c r="K160" s="273">
        <v>0</v>
      </c>
      <c r="L160" s="263">
        <v>0</v>
      </c>
      <c r="M160" s="292"/>
      <c r="N160" s="284"/>
    </row>
    <row r="161" spans="1:14" ht="81.75" hidden="1" customHeight="1" x14ac:dyDescent="0.25">
      <c r="A161" s="303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74">
        <v>0</v>
      </c>
      <c r="K161" s="274"/>
      <c r="L161" s="276"/>
      <c r="M161" s="292"/>
      <c r="N161" s="285"/>
    </row>
    <row r="162" spans="1:14" ht="81.75" hidden="1" customHeight="1" x14ac:dyDescent="0.25">
      <c r="A162" s="303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74">
        <v>0</v>
      </c>
      <c r="K162" s="275"/>
      <c r="L162" s="276"/>
      <c r="M162" s="292"/>
      <c r="N162" s="285"/>
    </row>
    <row r="163" spans="1:14" ht="81.75" hidden="1" customHeight="1" x14ac:dyDescent="0.25">
      <c r="A163" s="303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75">
        <v>0</v>
      </c>
      <c r="I163" s="42">
        <v>0</v>
      </c>
      <c r="J163" s="74">
        <v>0</v>
      </c>
      <c r="K163" s="18">
        <v>0</v>
      </c>
      <c r="L163" s="277"/>
      <c r="M163" s="292"/>
      <c r="N163" s="286"/>
    </row>
    <row r="164" spans="1:14" ht="81.75" hidden="1" customHeight="1" x14ac:dyDescent="0.25">
      <c r="A164" s="303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74">
        <v>0</v>
      </c>
      <c r="K164" s="273">
        <v>0</v>
      </c>
      <c r="L164" s="263">
        <v>0</v>
      </c>
      <c r="M164" s="292"/>
      <c r="N164" s="19"/>
    </row>
    <row r="165" spans="1:14" ht="81.75" hidden="1" customHeight="1" x14ac:dyDescent="0.25">
      <c r="A165" s="303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74">
        <v>0</v>
      </c>
      <c r="K165" s="274"/>
      <c r="L165" s="276"/>
      <c r="M165" s="292"/>
      <c r="N165" s="19"/>
    </row>
    <row r="166" spans="1:14" ht="81.75" hidden="1" customHeight="1" x14ac:dyDescent="0.25">
      <c r="A166" s="303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74">
        <v>0</v>
      </c>
      <c r="K166" s="275"/>
      <c r="L166" s="276"/>
      <c r="M166" s="292"/>
      <c r="N166" s="19"/>
    </row>
    <row r="167" spans="1:14" ht="81.75" hidden="1" customHeight="1" x14ac:dyDescent="0.25">
      <c r="A167" s="303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75">
        <v>0</v>
      </c>
      <c r="I167" s="42">
        <v>0</v>
      </c>
      <c r="J167" s="74">
        <v>0</v>
      </c>
      <c r="K167" s="18">
        <v>0</v>
      </c>
      <c r="L167" s="277"/>
      <c r="M167" s="292"/>
      <c r="N167" s="19"/>
    </row>
    <row r="168" spans="1:14" ht="81.75" hidden="1" customHeight="1" x14ac:dyDescent="0.25">
      <c r="A168" s="303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</v>
      </c>
      <c r="I168" s="41">
        <v>0</v>
      </c>
      <c r="J168" s="74">
        <v>0</v>
      </c>
      <c r="K168" s="273">
        <v>0</v>
      </c>
      <c r="L168" s="263">
        <v>0</v>
      </c>
      <c r="M168" s="292"/>
      <c r="N168" s="284"/>
    </row>
    <row r="169" spans="1:14" ht="81.75" hidden="1" customHeight="1" x14ac:dyDescent="0.25">
      <c r="A169" s="303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0</v>
      </c>
      <c r="I169" s="41">
        <v>0</v>
      </c>
      <c r="J169" s="74">
        <v>0</v>
      </c>
      <c r="K169" s="274"/>
      <c r="L169" s="276"/>
      <c r="M169" s="292"/>
      <c r="N169" s="285"/>
    </row>
    <row r="170" spans="1:14" ht="81.75" hidden="1" customHeight="1" x14ac:dyDescent="0.25">
      <c r="A170" s="303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74">
        <v>0</v>
      </c>
      <c r="K170" s="275"/>
      <c r="L170" s="276"/>
      <c r="M170" s="292"/>
      <c r="N170" s="285"/>
    </row>
    <row r="171" spans="1:14" ht="81.75" hidden="1" customHeight="1" x14ac:dyDescent="0.25">
      <c r="A171" s="303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75">
        <v>0</v>
      </c>
      <c r="I171" s="42">
        <v>0</v>
      </c>
      <c r="J171" s="74">
        <v>0</v>
      </c>
      <c r="K171" s="18">
        <v>0</v>
      </c>
      <c r="L171" s="277"/>
      <c r="M171" s="292"/>
      <c r="N171" s="286"/>
    </row>
    <row r="172" spans="1:14" ht="81.75" hidden="1" customHeight="1" x14ac:dyDescent="0.25">
      <c r="A172" s="303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74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303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74">
        <v>0</v>
      </c>
      <c r="K173" s="274"/>
      <c r="L173" s="276"/>
      <c r="M173" s="292"/>
      <c r="N173" s="19"/>
    </row>
    <row r="174" spans="1:14" ht="81.75" hidden="1" customHeight="1" x14ac:dyDescent="0.25">
      <c r="A174" s="303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74">
        <v>0</v>
      </c>
      <c r="K174" s="275"/>
      <c r="L174" s="276"/>
      <c r="M174" s="292"/>
      <c r="N174" s="19"/>
    </row>
    <row r="175" spans="1:14" ht="81.75" hidden="1" customHeight="1" x14ac:dyDescent="0.25">
      <c r="A175" s="303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75">
        <v>0</v>
      </c>
      <c r="I175" s="42">
        <v>0</v>
      </c>
      <c r="J175" s="74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303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74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303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74">
        <v>0</v>
      </c>
      <c r="K177" s="274"/>
      <c r="L177" s="276"/>
      <c r="M177" s="292"/>
      <c r="N177" s="19"/>
    </row>
    <row r="178" spans="1:14" ht="81.75" hidden="1" customHeight="1" x14ac:dyDescent="0.25">
      <c r="A178" s="303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74">
        <v>0</v>
      </c>
      <c r="K178" s="275"/>
      <c r="L178" s="276"/>
      <c r="M178" s="292"/>
      <c r="N178" s="19"/>
    </row>
    <row r="179" spans="1:14" ht="81.75" hidden="1" customHeight="1" x14ac:dyDescent="0.25">
      <c r="A179" s="303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75">
        <v>0</v>
      </c>
      <c r="I179" s="42">
        <v>0</v>
      </c>
      <c r="J179" s="74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303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74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303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74">
        <v>0</v>
      </c>
      <c r="K181" s="274"/>
      <c r="L181" s="23"/>
      <c r="M181" s="292"/>
      <c r="N181" s="19"/>
    </row>
    <row r="182" spans="1:14" ht="81.75" hidden="1" customHeight="1" x14ac:dyDescent="0.25">
      <c r="A182" s="303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74">
        <v>0</v>
      </c>
      <c r="K182" s="275"/>
      <c r="L182" s="23"/>
      <c r="M182" s="292"/>
      <c r="N182" s="19"/>
    </row>
    <row r="183" spans="1:14" ht="81.75" hidden="1" customHeight="1" x14ac:dyDescent="0.25">
      <c r="A183" s="303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75">
        <v>0</v>
      </c>
      <c r="I183" s="42">
        <v>0</v>
      </c>
      <c r="J183" s="74">
        <v>0</v>
      </c>
      <c r="K183" s="18">
        <v>0</v>
      </c>
      <c r="L183" s="18">
        <v>0</v>
      </c>
      <c r="M183" s="292"/>
      <c r="N183" s="19"/>
    </row>
    <row r="184" spans="1:14" ht="81.75" hidden="1" customHeight="1" x14ac:dyDescent="0.25">
      <c r="A184" s="303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0</v>
      </c>
      <c r="I184" s="41">
        <v>0</v>
      </c>
      <c r="J184" s="74">
        <v>0</v>
      </c>
      <c r="K184" s="273">
        <v>0</v>
      </c>
      <c r="L184" s="263">
        <v>0</v>
      </c>
      <c r="M184" s="292"/>
      <c r="N184" s="294"/>
    </row>
    <row r="185" spans="1:14" ht="81.75" hidden="1" customHeight="1" x14ac:dyDescent="0.25">
      <c r="A185" s="303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0</v>
      </c>
      <c r="I185" s="41">
        <v>0</v>
      </c>
      <c r="J185" s="74">
        <v>0</v>
      </c>
      <c r="K185" s="274"/>
      <c r="L185" s="276"/>
      <c r="M185" s="292"/>
      <c r="N185" s="295"/>
    </row>
    <row r="186" spans="1:14" ht="81.75" hidden="1" customHeight="1" x14ac:dyDescent="0.25">
      <c r="A186" s="303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74">
        <v>0</v>
      </c>
      <c r="K186" s="275"/>
      <c r="L186" s="276"/>
      <c r="M186" s="292"/>
      <c r="N186" s="295"/>
    </row>
    <row r="187" spans="1:14" ht="81.75" hidden="1" customHeight="1" x14ac:dyDescent="0.25">
      <c r="A187" s="303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75">
        <v>0</v>
      </c>
      <c r="I187" s="42">
        <v>0</v>
      </c>
      <c r="J187" s="74">
        <v>0</v>
      </c>
      <c r="K187" s="18">
        <v>0</v>
      </c>
      <c r="L187" s="277"/>
      <c r="M187" s="292"/>
      <c r="N187" s="296"/>
    </row>
    <row r="188" spans="1:14" ht="81.75" hidden="1" customHeight="1" x14ac:dyDescent="0.25">
      <c r="A188" s="303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0</v>
      </c>
      <c r="I188" s="41">
        <v>0</v>
      </c>
      <c r="J188" s="74">
        <v>0</v>
      </c>
      <c r="K188" s="273">
        <v>0</v>
      </c>
      <c r="L188" s="263">
        <v>0</v>
      </c>
      <c r="M188" s="292"/>
      <c r="N188" s="263"/>
    </row>
    <row r="189" spans="1:14" ht="81.75" hidden="1" customHeight="1" x14ac:dyDescent="0.25">
      <c r="A189" s="303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0</v>
      </c>
      <c r="I189" s="41">
        <v>0</v>
      </c>
      <c r="J189" s="74">
        <v>0</v>
      </c>
      <c r="K189" s="274"/>
      <c r="L189" s="276"/>
      <c r="M189" s="292"/>
      <c r="N189" s="264"/>
    </row>
    <row r="190" spans="1:14" ht="81.75" hidden="1" customHeight="1" x14ac:dyDescent="0.25">
      <c r="A190" s="303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0</v>
      </c>
      <c r="I190" s="41">
        <v>0</v>
      </c>
      <c r="J190" s="74">
        <v>0</v>
      </c>
      <c r="K190" s="275"/>
      <c r="L190" s="276"/>
      <c r="M190" s="292"/>
      <c r="N190" s="264"/>
    </row>
    <row r="191" spans="1:14" ht="81.75" hidden="1" customHeight="1" x14ac:dyDescent="0.25">
      <c r="A191" s="303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75">
        <v>0</v>
      </c>
      <c r="I191" s="42">
        <v>0</v>
      </c>
      <c r="J191" s="74">
        <v>0</v>
      </c>
      <c r="K191" s="18">
        <v>0</v>
      </c>
      <c r="L191" s="277"/>
      <c r="M191" s="292"/>
      <c r="N191" s="265"/>
    </row>
    <row r="192" spans="1:14" ht="81.75" customHeight="1" x14ac:dyDescent="0.25">
      <c r="A192" s="303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17.551396133783371</v>
      </c>
      <c r="I192" s="41">
        <v>17.690000000000001</v>
      </c>
      <c r="J192" s="12">
        <f t="shared" ref="J192:J203" si="3">IF(I192/H192*100&gt;100,100,I192/H192*100)</f>
        <v>100</v>
      </c>
      <c r="K192" s="278">
        <f>(J192+J193+J194)/3</f>
        <v>85.001113219481354</v>
      </c>
      <c r="L192" s="281">
        <f>(K192+K195)/2</f>
        <v>92.259022155561183</v>
      </c>
      <c r="M192" s="292"/>
      <c r="N192" s="263"/>
    </row>
    <row r="193" spans="1:14" ht="81.75" customHeight="1" x14ac:dyDescent="0.25">
      <c r="A193" s="303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85</v>
      </c>
      <c r="I193" s="41">
        <v>81.48</v>
      </c>
      <c r="J193" s="12">
        <f t="shared" si="3"/>
        <v>95.858823529411779</v>
      </c>
      <c r="K193" s="279"/>
      <c r="L193" s="282"/>
      <c r="M193" s="292"/>
      <c r="N193" s="264"/>
    </row>
    <row r="194" spans="1:14" ht="81.75" customHeight="1" x14ac:dyDescent="0.25">
      <c r="A194" s="303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93.939393939393938</v>
      </c>
      <c r="I194" s="41">
        <v>55.56</v>
      </c>
      <c r="J194" s="12">
        <f t="shared" si="3"/>
        <v>59.144516129032269</v>
      </c>
      <c r="K194" s="280"/>
      <c r="L194" s="282"/>
      <c r="M194" s="292"/>
      <c r="N194" s="264"/>
    </row>
    <row r="195" spans="1:14" ht="81.75" customHeight="1" x14ac:dyDescent="0.25">
      <c r="A195" s="303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5">
        <v>4223</v>
      </c>
      <c r="I195" s="42">
        <v>4202.6000000000004</v>
      </c>
      <c r="J195" s="16">
        <f t="shared" si="3"/>
        <v>99.516931091641027</v>
      </c>
      <c r="K195" s="17">
        <f>J195</f>
        <v>99.516931091641027</v>
      </c>
      <c r="L195" s="283"/>
      <c r="M195" s="292"/>
      <c r="N195" s="265"/>
    </row>
    <row r="196" spans="1:14" ht="81.75" customHeight="1" x14ac:dyDescent="0.25">
      <c r="A196" s="303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7.5943540963485736</v>
      </c>
      <c r="I196" s="41">
        <v>7.66</v>
      </c>
      <c r="J196" s="12">
        <f t="shared" si="3"/>
        <v>100</v>
      </c>
      <c r="K196" s="278">
        <f>(J196+J197+J198)/3</f>
        <v>91.867500000000007</v>
      </c>
      <c r="L196" s="281">
        <f>(K196+K199)/2</f>
        <v>93.703430467686388</v>
      </c>
      <c r="M196" s="292"/>
      <c r="N196" s="263"/>
    </row>
    <row r="197" spans="1:14" ht="81.75" customHeight="1" x14ac:dyDescent="0.25">
      <c r="A197" s="303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80</v>
      </c>
      <c r="I197" s="41">
        <v>64.290000000000006</v>
      </c>
      <c r="J197" s="12">
        <f t="shared" si="3"/>
        <v>80.362499999999997</v>
      </c>
      <c r="K197" s="279"/>
      <c r="L197" s="282"/>
      <c r="M197" s="292"/>
      <c r="N197" s="264"/>
    </row>
    <row r="198" spans="1:14" ht="81.75" customHeight="1" x14ac:dyDescent="0.25">
      <c r="A198" s="303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25</v>
      </c>
      <c r="I198" s="41">
        <v>23.81</v>
      </c>
      <c r="J198" s="12">
        <f t="shared" si="3"/>
        <v>95.24</v>
      </c>
      <c r="K198" s="280"/>
      <c r="L198" s="282"/>
      <c r="M198" s="292"/>
      <c r="N198" s="264"/>
    </row>
    <row r="199" spans="1:14" ht="81.75" customHeight="1" x14ac:dyDescent="0.25">
      <c r="A199" s="303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5">
        <v>6243.5</v>
      </c>
      <c r="I199" s="42">
        <v>5965</v>
      </c>
      <c r="J199" s="16">
        <f t="shared" si="3"/>
        <v>95.539360935372784</v>
      </c>
      <c r="K199" s="17">
        <f>J199</f>
        <v>95.539360935372784</v>
      </c>
      <c r="L199" s="283"/>
      <c r="M199" s="292"/>
      <c r="N199" s="265"/>
    </row>
    <row r="200" spans="1:14" ht="81.75" customHeight="1" x14ac:dyDescent="0.25">
      <c r="A200" s="303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1.3280212483399734</v>
      </c>
      <c r="I200" s="41">
        <v>1.35</v>
      </c>
      <c r="J200" s="12">
        <f t="shared" si="3"/>
        <v>100</v>
      </c>
      <c r="K200" s="278">
        <f>(J200+J201+J202)/2</f>
        <v>100</v>
      </c>
      <c r="L200" s="281">
        <f>(K200+K203)/2</f>
        <v>99.668874172185426</v>
      </c>
      <c r="M200" s="292"/>
      <c r="N200" s="263"/>
    </row>
    <row r="201" spans="1:14" ht="81.75" customHeight="1" x14ac:dyDescent="0.25">
      <c r="A201" s="303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80</v>
      </c>
      <c r="I201" s="41">
        <v>100</v>
      </c>
      <c r="J201" s="12">
        <f t="shared" si="3"/>
        <v>100</v>
      </c>
      <c r="K201" s="279"/>
      <c r="L201" s="282"/>
      <c r="M201" s="292"/>
      <c r="N201" s="264"/>
    </row>
    <row r="202" spans="1:14" ht="81.75" customHeight="1" x14ac:dyDescent="0.25">
      <c r="A202" s="303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2">
        <v>0</v>
      </c>
      <c r="K202" s="280"/>
      <c r="L202" s="282"/>
      <c r="M202" s="292"/>
      <c r="N202" s="264"/>
    </row>
    <row r="203" spans="1:14" ht="81.75" customHeight="1" x14ac:dyDescent="0.25">
      <c r="A203" s="303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75">
        <v>302</v>
      </c>
      <c r="I203" s="42">
        <v>300</v>
      </c>
      <c r="J203" s="16">
        <f t="shared" si="3"/>
        <v>99.337748344370851</v>
      </c>
      <c r="K203" s="17">
        <f>J203</f>
        <v>99.337748344370851</v>
      </c>
      <c r="L203" s="283"/>
      <c r="M203" s="292"/>
      <c r="N203" s="265"/>
    </row>
    <row r="204" spans="1:14" ht="81.75" hidden="1" customHeight="1" x14ac:dyDescent="0.25">
      <c r="A204" s="303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39">
        <v>0</v>
      </c>
      <c r="I204" s="39">
        <v>0</v>
      </c>
      <c r="J204" s="73">
        <v>0</v>
      </c>
      <c r="K204" s="270">
        <v>0</v>
      </c>
      <c r="L204" s="297">
        <v>0</v>
      </c>
      <c r="M204" s="292"/>
      <c r="N204" s="263"/>
    </row>
    <row r="205" spans="1:14" ht="81.75" hidden="1" customHeight="1" x14ac:dyDescent="0.25">
      <c r="A205" s="303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39">
        <v>0</v>
      </c>
      <c r="I205" s="39">
        <v>0</v>
      </c>
      <c r="J205" s="73">
        <v>0</v>
      </c>
      <c r="K205" s="271"/>
      <c r="L205" s="298"/>
      <c r="M205" s="292"/>
      <c r="N205" s="264"/>
    </row>
    <row r="206" spans="1:14" ht="81.75" hidden="1" customHeight="1" x14ac:dyDescent="0.25">
      <c r="A206" s="303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39">
        <v>0</v>
      </c>
      <c r="I206" s="39">
        <v>0</v>
      </c>
      <c r="J206" s="73">
        <v>0</v>
      </c>
      <c r="K206" s="272"/>
      <c r="L206" s="298"/>
      <c r="M206" s="292"/>
      <c r="N206" s="264"/>
    </row>
    <row r="207" spans="1:14" ht="81.75" hidden="1" customHeight="1" x14ac:dyDescent="0.25">
      <c r="A207" s="303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72">
        <v>0</v>
      </c>
      <c r="I207" s="40">
        <v>0</v>
      </c>
      <c r="J207" s="73">
        <v>0</v>
      </c>
      <c r="K207" s="26">
        <v>0</v>
      </c>
      <c r="L207" s="299"/>
      <c r="M207" s="292"/>
      <c r="N207" s="265"/>
    </row>
    <row r="208" spans="1:14" ht="88.5" hidden="1" customHeight="1" x14ac:dyDescent="0.25">
      <c r="A208" s="303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39">
        <v>0</v>
      </c>
      <c r="I208" s="39">
        <v>0</v>
      </c>
      <c r="J208" s="73">
        <v>0</v>
      </c>
      <c r="K208" s="270">
        <v>0</v>
      </c>
      <c r="L208" s="27"/>
      <c r="M208" s="292"/>
      <c r="N208" s="294"/>
    </row>
    <row r="209" spans="1:14" ht="72" hidden="1" customHeight="1" x14ac:dyDescent="0.25">
      <c r="A209" s="303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39">
        <v>0</v>
      </c>
      <c r="I209" s="39">
        <v>0</v>
      </c>
      <c r="J209" s="73">
        <v>0</v>
      </c>
      <c r="K209" s="271"/>
      <c r="L209" s="27"/>
      <c r="M209" s="292"/>
      <c r="N209" s="295"/>
    </row>
    <row r="210" spans="1:14" ht="81.75" hidden="1" customHeight="1" x14ac:dyDescent="0.25">
      <c r="A210" s="303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39">
        <v>0</v>
      </c>
      <c r="I210" s="39">
        <v>0</v>
      </c>
      <c r="J210" s="73">
        <v>0</v>
      </c>
      <c r="K210" s="272"/>
      <c r="L210" s="27"/>
      <c r="M210" s="292"/>
      <c r="N210" s="295"/>
    </row>
    <row r="211" spans="1:14" ht="60" hidden="1" customHeight="1" x14ac:dyDescent="0.25">
      <c r="A211" s="303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72">
        <v>0</v>
      </c>
      <c r="I211" s="40">
        <v>0</v>
      </c>
      <c r="J211" s="73">
        <v>0</v>
      </c>
      <c r="K211" s="26">
        <v>0</v>
      </c>
      <c r="L211" s="26">
        <v>0</v>
      </c>
      <c r="M211" s="292"/>
      <c r="N211" s="296"/>
    </row>
    <row r="212" spans="1:14" ht="88.5" hidden="1" customHeight="1" x14ac:dyDescent="0.25">
      <c r="A212" s="303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39">
        <v>0</v>
      </c>
      <c r="J212" s="73">
        <v>0</v>
      </c>
      <c r="K212" s="270">
        <v>0</v>
      </c>
      <c r="L212" s="27"/>
      <c r="M212" s="292"/>
      <c r="N212" s="24"/>
    </row>
    <row r="213" spans="1:14" ht="72" hidden="1" customHeight="1" x14ac:dyDescent="0.25">
      <c r="A213" s="303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39">
        <v>0</v>
      </c>
      <c r="I213" s="39">
        <v>0</v>
      </c>
      <c r="J213" s="73">
        <v>0</v>
      </c>
      <c r="K213" s="271"/>
      <c r="L213" s="27"/>
      <c r="M213" s="292"/>
      <c r="N213" s="24"/>
    </row>
    <row r="214" spans="1:14" ht="81.75" hidden="1" customHeight="1" x14ac:dyDescent="0.25">
      <c r="A214" s="303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39">
        <v>0</v>
      </c>
      <c r="I214" s="39">
        <v>0</v>
      </c>
      <c r="J214" s="73">
        <v>0</v>
      </c>
      <c r="K214" s="272"/>
      <c r="L214" s="27"/>
      <c r="M214" s="292"/>
      <c r="N214" s="24"/>
    </row>
    <row r="215" spans="1:14" ht="60" hidden="1" customHeight="1" x14ac:dyDescent="0.25">
      <c r="A215" s="304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2">
        <v>0</v>
      </c>
      <c r="I215" s="40">
        <v>0</v>
      </c>
      <c r="J215" s="73">
        <v>0</v>
      </c>
      <c r="K215" s="26">
        <v>0</v>
      </c>
      <c r="L215" s="26">
        <v>0</v>
      </c>
      <c r="M215" s="293"/>
      <c r="N215" s="18"/>
    </row>
    <row r="220" spans="1:14" ht="18.75" x14ac:dyDescent="0.3">
      <c r="A220" s="262"/>
      <c r="B220" s="262"/>
      <c r="C220" s="262"/>
      <c r="D220" s="29"/>
      <c r="E220" s="29"/>
      <c r="F220" s="29"/>
      <c r="G220" s="29"/>
      <c r="H220" s="29"/>
      <c r="I220" s="43"/>
      <c r="J220" s="43"/>
    </row>
    <row r="221" spans="1:14" ht="15.75" x14ac:dyDescent="0.25">
      <c r="A221" s="31"/>
      <c r="B221" s="32" t="s">
        <v>126</v>
      </c>
      <c r="C221" s="33"/>
      <c r="D221" s="33"/>
      <c r="E221" s="34"/>
      <c r="F221" s="35" t="s">
        <v>127</v>
      </c>
    </row>
    <row r="222" spans="1:14" ht="15.75" x14ac:dyDescent="0.25">
      <c r="A222" s="31"/>
      <c r="B222" s="32"/>
      <c r="C222" s="31"/>
      <c r="D222" s="37"/>
      <c r="E222" s="31"/>
      <c r="F222" s="37"/>
    </row>
    <row r="223" spans="1:14" ht="15.75" x14ac:dyDescent="0.25">
      <c r="A223" s="31"/>
      <c r="B223" s="32"/>
      <c r="C223" s="31"/>
      <c r="D223" s="37"/>
      <c r="E223" s="31"/>
      <c r="F223" s="37"/>
    </row>
    <row r="224" spans="1:14" ht="15.75" x14ac:dyDescent="0.25">
      <c r="A224" s="31"/>
      <c r="B224" s="32"/>
      <c r="C224" s="31"/>
      <c r="D224" s="37"/>
      <c r="E224" s="31"/>
      <c r="F224" s="37"/>
    </row>
    <row r="225" spans="1:6" ht="15.75" x14ac:dyDescent="0.25">
      <c r="A225" s="31"/>
      <c r="B225" s="32" t="s">
        <v>128</v>
      </c>
      <c r="C225" s="31"/>
      <c r="D225" s="37"/>
      <c r="E225" s="31"/>
      <c r="F225" s="37"/>
    </row>
  </sheetData>
  <autoFilter ref="A3:N3"/>
  <mergeCells count="238">
    <mergeCell ref="A1:N1"/>
    <mergeCell ref="A4:A215"/>
    <mergeCell ref="C4:C7"/>
    <mergeCell ref="D4:D7"/>
    <mergeCell ref="K4:K6"/>
    <mergeCell ref="L4:L7"/>
    <mergeCell ref="M4:M215"/>
    <mergeCell ref="C8:C11"/>
    <mergeCell ref="D8:D11"/>
    <mergeCell ref="K8:K10"/>
    <mergeCell ref="N16:N19"/>
    <mergeCell ref="C20:C23"/>
    <mergeCell ref="D20:D23"/>
    <mergeCell ref="K20:K22"/>
    <mergeCell ref="L20:L23"/>
    <mergeCell ref="L8:L11"/>
    <mergeCell ref="C12:C15"/>
    <mergeCell ref="D12:D15"/>
    <mergeCell ref="K12:K14"/>
    <mergeCell ref="L12:L15"/>
    <mergeCell ref="N12:N15"/>
    <mergeCell ref="C24:C27"/>
    <mergeCell ref="D24:D27"/>
    <mergeCell ref="K24:K26"/>
    <mergeCell ref="L24:L27"/>
    <mergeCell ref="C28:C31"/>
    <mergeCell ref="D28:D31"/>
    <mergeCell ref="K28:K30"/>
    <mergeCell ref="L28:L31"/>
    <mergeCell ref="C16:C19"/>
    <mergeCell ref="D16:D19"/>
    <mergeCell ref="K16:K18"/>
    <mergeCell ref="L16:L19"/>
    <mergeCell ref="N36:N39"/>
    <mergeCell ref="C40:C43"/>
    <mergeCell ref="D40:D43"/>
    <mergeCell ref="K40:K42"/>
    <mergeCell ref="L40:L43"/>
    <mergeCell ref="N40:N43"/>
    <mergeCell ref="C32:C35"/>
    <mergeCell ref="D32:D35"/>
    <mergeCell ref="K32:K34"/>
    <mergeCell ref="L32:L35"/>
    <mergeCell ref="C36:C39"/>
    <mergeCell ref="D36:D39"/>
    <mergeCell ref="K36:K38"/>
    <mergeCell ref="L36:L39"/>
    <mergeCell ref="N52:N55"/>
    <mergeCell ref="C56:C59"/>
    <mergeCell ref="D56:D59"/>
    <mergeCell ref="K56:K58"/>
    <mergeCell ref="L56:L59"/>
    <mergeCell ref="N56:N59"/>
    <mergeCell ref="C44:C47"/>
    <mergeCell ref="D44:D47"/>
    <mergeCell ref="K44:K46"/>
    <mergeCell ref="L44:L47"/>
    <mergeCell ref="C48:C51"/>
    <mergeCell ref="D48:D51"/>
    <mergeCell ref="K48:K50"/>
    <mergeCell ref="L48:L51"/>
    <mergeCell ref="C60:C63"/>
    <mergeCell ref="D60:D63"/>
    <mergeCell ref="K60:K62"/>
    <mergeCell ref="L60:L63"/>
    <mergeCell ref="C64:C67"/>
    <mergeCell ref="D64:D67"/>
    <mergeCell ref="K64:K66"/>
    <mergeCell ref="L64:L67"/>
    <mergeCell ref="C52:C55"/>
    <mergeCell ref="D52:D55"/>
    <mergeCell ref="K52:K54"/>
    <mergeCell ref="L52:L55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N132:N135"/>
    <mergeCell ref="C136:C139"/>
    <mergeCell ref="D136:D139"/>
    <mergeCell ref="K136:K138"/>
    <mergeCell ref="L136:L139"/>
    <mergeCell ref="C140:C143"/>
    <mergeCell ref="D140:D143"/>
    <mergeCell ref="K140:K142"/>
    <mergeCell ref="L140:L143"/>
    <mergeCell ref="C152:C155"/>
    <mergeCell ref="D152:D155"/>
    <mergeCell ref="K152:K154"/>
    <mergeCell ref="L152:L155"/>
    <mergeCell ref="C156:C159"/>
    <mergeCell ref="D156:D159"/>
    <mergeCell ref="K156:K158"/>
    <mergeCell ref="L156:L159"/>
    <mergeCell ref="C144:C147"/>
    <mergeCell ref="D144:D147"/>
    <mergeCell ref="K144:K146"/>
    <mergeCell ref="L144:L147"/>
    <mergeCell ref="C148:C151"/>
    <mergeCell ref="D148:D151"/>
    <mergeCell ref="K148:K150"/>
    <mergeCell ref="L148:L151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N156:N159"/>
    <mergeCell ref="C160:C163"/>
    <mergeCell ref="D160:D163"/>
    <mergeCell ref="K160:K162"/>
    <mergeCell ref="L160:L163"/>
    <mergeCell ref="N160:N163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A220:C220"/>
    <mergeCell ref="C208:C211"/>
    <mergeCell ref="D208:D211"/>
    <mergeCell ref="K208:K210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</mergeCells>
  <pageMargins left="0.7" right="0.7" top="0.75" bottom="0.75" header="0.3" footer="0.3"/>
  <pageSetup paperSize="9" scale="29" orientation="portrait" r:id="rId1"/>
  <rowBreaks count="1" manualBreakCount="1">
    <brk id="107" max="13" man="1"/>
  </rowBreaks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view="pageBreakPreview" zoomScale="65" zoomScaleNormal="100" zoomScaleSheetLayoutView="55" workbookViewId="0">
      <selection activeCell="B2" sqref="B2"/>
    </sheetView>
  </sheetViews>
  <sheetFormatPr defaultRowHeight="15" x14ac:dyDescent="0.25"/>
  <cols>
    <col min="1" max="1" width="19.140625" style="1" customWidth="1"/>
    <col min="2" max="2" width="34.28515625" style="1" customWidth="1"/>
    <col min="3" max="3" width="43.42578125" style="1" customWidth="1"/>
    <col min="4" max="4" width="10.140625" style="1" customWidth="1"/>
    <col min="5" max="5" width="17.85546875" style="1" customWidth="1"/>
    <col min="6" max="6" width="56.7109375" style="1" customWidth="1"/>
    <col min="7" max="7" width="12.140625" style="1" customWidth="1"/>
    <col min="8" max="8" width="14.28515625" style="1" customWidth="1"/>
    <col min="9" max="9" width="15.42578125" style="1" customWidth="1"/>
    <col min="10" max="10" width="14" style="1" customWidth="1"/>
    <col min="11" max="11" width="14.28515625" style="1" customWidth="1"/>
    <col min="12" max="12" width="15.5703125" style="1" customWidth="1"/>
    <col min="13" max="13" width="14.5703125" style="1" customWidth="1"/>
    <col min="14" max="14" width="14.7109375" style="1" customWidth="1"/>
    <col min="15" max="16384" width="9.140625" style="1"/>
  </cols>
  <sheetData>
    <row r="1" spans="1:14" ht="57" customHeight="1" x14ac:dyDescent="0.25">
      <c r="A1" s="287" t="s">
        <v>143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214.5" customHeight="1" x14ac:dyDescent="0.25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6" customFormat="1" ht="24" customHeight="1" x14ac:dyDescent="0.25">
      <c r="A3" s="4">
        <v>1</v>
      </c>
      <c r="B3" s="4">
        <v>2</v>
      </c>
      <c r="C3" s="5">
        <v>2</v>
      </c>
      <c r="D3" s="4">
        <v>3</v>
      </c>
      <c r="E3" s="5">
        <v>4</v>
      </c>
      <c r="F3" s="4">
        <v>5</v>
      </c>
      <c r="G3" s="5">
        <v>6</v>
      </c>
      <c r="H3" s="4">
        <v>7</v>
      </c>
      <c r="I3" s="5">
        <v>8</v>
      </c>
      <c r="J3" s="4">
        <v>9</v>
      </c>
      <c r="K3" s="5">
        <v>10</v>
      </c>
      <c r="L3" s="4">
        <v>11</v>
      </c>
      <c r="M3" s="5">
        <v>12</v>
      </c>
      <c r="N3" s="4">
        <v>13</v>
      </c>
    </row>
    <row r="4" spans="1:14" ht="81.75" customHeight="1" x14ac:dyDescent="0.25">
      <c r="A4" s="288" t="s">
        <v>144</v>
      </c>
      <c r="B4" s="7" t="s">
        <v>15</v>
      </c>
      <c r="C4" s="266" t="s">
        <v>16</v>
      </c>
      <c r="D4" s="267" t="s">
        <v>17</v>
      </c>
      <c r="E4" s="8" t="s">
        <v>18</v>
      </c>
      <c r="F4" s="9" t="s">
        <v>19</v>
      </c>
      <c r="G4" s="10" t="s">
        <v>20</v>
      </c>
      <c r="H4" s="41">
        <v>100</v>
      </c>
      <c r="I4" s="41">
        <v>100</v>
      </c>
      <c r="J4" s="12">
        <f>IF(I4/H4*100&gt;100,100,I4/H4*100)</f>
        <v>100</v>
      </c>
      <c r="K4" s="278">
        <f>(J4+J5+J6)/2</f>
        <v>100</v>
      </c>
      <c r="L4" s="281">
        <f>(K4+K7)/2</f>
        <v>100</v>
      </c>
      <c r="M4" s="291" t="s">
        <v>21</v>
      </c>
      <c r="N4" s="284"/>
    </row>
    <row r="5" spans="1:14" ht="81.75" customHeight="1" x14ac:dyDescent="0.25">
      <c r="A5" s="289"/>
      <c r="B5" s="13"/>
      <c r="C5" s="266"/>
      <c r="D5" s="268"/>
      <c r="E5" s="8" t="s">
        <v>18</v>
      </c>
      <c r="F5" s="9" t="s">
        <v>22</v>
      </c>
      <c r="G5" s="10" t="s">
        <v>20</v>
      </c>
      <c r="H5" s="41">
        <v>75.026315789473685</v>
      </c>
      <c r="I5" s="41">
        <v>100</v>
      </c>
      <c r="J5" s="12">
        <f>IF(I5/H5*100&gt;100,100,I5/H5*100)</f>
        <v>100</v>
      </c>
      <c r="K5" s="279"/>
      <c r="L5" s="282"/>
      <c r="M5" s="292"/>
      <c r="N5" s="285"/>
    </row>
    <row r="6" spans="1:14" ht="81.75" customHeight="1" x14ac:dyDescent="0.25">
      <c r="A6" s="289"/>
      <c r="B6" s="13"/>
      <c r="C6" s="266"/>
      <c r="D6" s="268"/>
      <c r="E6" s="8" t="s">
        <v>18</v>
      </c>
      <c r="F6" s="9" t="s">
        <v>23</v>
      </c>
      <c r="G6" s="10" t="s">
        <v>20</v>
      </c>
      <c r="H6" s="41">
        <v>0</v>
      </c>
      <c r="I6" s="41">
        <v>0</v>
      </c>
      <c r="J6" s="12">
        <v>0</v>
      </c>
      <c r="K6" s="280"/>
      <c r="L6" s="282"/>
      <c r="M6" s="292"/>
      <c r="N6" s="285"/>
    </row>
    <row r="7" spans="1:14" ht="31.5" x14ac:dyDescent="0.25">
      <c r="A7" s="289"/>
      <c r="B7" s="14"/>
      <c r="C7" s="266"/>
      <c r="D7" s="269"/>
      <c r="E7" s="8" t="s">
        <v>24</v>
      </c>
      <c r="F7" s="15" t="s">
        <v>25</v>
      </c>
      <c r="G7" s="10" t="s">
        <v>26</v>
      </c>
      <c r="H7" s="75">
        <v>1</v>
      </c>
      <c r="I7" s="75">
        <v>1</v>
      </c>
      <c r="J7" s="16">
        <f>IF(I7/H7*100&gt;100,100,I7/H7*100)</f>
        <v>100</v>
      </c>
      <c r="K7" s="17">
        <f>J7</f>
        <v>100</v>
      </c>
      <c r="L7" s="283"/>
      <c r="M7" s="292"/>
      <c r="N7" s="286"/>
    </row>
    <row r="8" spans="1:14" ht="81.75" hidden="1" customHeight="1" x14ac:dyDescent="0.25">
      <c r="A8" s="289"/>
      <c r="B8" s="7" t="s">
        <v>27</v>
      </c>
      <c r="C8" s="266" t="s">
        <v>28</v>
      </c>
      <c r="D8" s="267" t="s">
        <v>17</v>
      </c>
      <c r="E8" s="8" t="s">
        <v>18</v>
      </c>
      <c r="F8" s="9" t="s">
        <v>19</v>
      </c>
      <c r="G8" s="10" t="s">
        <v>20</v>
      </c>
      <c r="H8" s="41">
        <v>0</v>
      </c>
      <c r="I8" s="41">
        <v>0</v>
      </c>
      <c r="J8" s="18">
        <v>0</v>
      </c>
      <c r="K8" s="273">
        <v>0</v>
      </c>
      <c r="L8" s="263">
        <v>0</v>
      </c>
      <c r="M8" s="292"/>
      <c r="N8" s="19"/>
    </row>
    <row r="9" spans="1:14" ht="81.75" hidden="1" customHeight="1" x14ac:dyDescent="0.25">
      <c r="A9" s="289"/>
      <c r="B9" s="20"/>
      <c r="C9" s="266"/>
      <c r="D9" s="268"/>
      <c r="E9" s="8" t="s">
        <v>18</v>
      </c>
      <c r="F9" s="9" t="s">
        <v>22</v>
      </c>
      <c r="G9" s="10" t="s">
        <v>20</v>
      </c>
      <c r="H9" s="41">
        <v>0</v>
      </c>
      <c r="I9" s="41">
        <v>0</v>
      </c>
      <c r="J9" s="18">
        <v>0</v>
      </c>
      <c r="K9" s="274"/>
      <c r="L9" s="276"/>
      <c r="M9" s="292"/>
      <c r="N9" s="19"/>
    </row>
    <row r="10" spans="1:14" ht="81.75" hidden="1" customHeight="1" x14ac:dyDescent="0.25">
      <c r="A10" s="289"/>
      <c r="B10" s="20"/>
      <c r="C10" s="266"/>
      <c r="D10" s="268"/>
      <c r="E10" s="8" t="s">
        <v>18</v>
      </c>
      <c r="F10" s="9" t="s">
        <v>23</v>
      </c>
      <c r="G10" s="10" t="s">
        <v>20</v>
      </c>
      <c r="H10" s="41">
        <v>0</v>
      </c>
      <c r="I10" s="41">
        <v>0</v>
      </c>
      <c r="J10" s="18">
        <v>0</v>
      </c>
      <c r="K10" s="275"/>
      <c r="L10" s="276"/>
      <c r="M10" s="292"/>
      <c r="N10" s="19"/>
    </row>
    <row r="11" spans="1:14" ht="31.5" hidden="1" customHeight="1" x14ac:dyDescent="0.25">
      <c r="A11" s="289"/>
      <c r="B11" s="21"/>
      <c r="C11" s="266"/>
      <c r="D11" s="269"/>
      <c r="E11" s="8" t="s">
        <v>24</v>
      </c>
      <c r="F11" s="15" t="s">
        <v>25</v>
      </c>
      <c r="G11" s="10" t="s">
        <v>26</v>
      </c>
      <c r="H11" s="75">
        <v>0</v>
      </c>
      <c r="I11" s="75">
        <v>0</v>
      </c>
      <c r="J11" s="18">
        <v>0</v>
      </c>
      <c r="K11" s="18">
        <v>0</v>
      </c>
      <c r="L11" s="277"/>
      <c r="M11" s="292"/>
      <c r="N11" s="19"/>
    </row>
    <row r="12" spans="1:14" ht="81.75" customHeight="1" x14ac:dyDescent="0.25">
      <c r="A12" s="289"/>
      <c r="B12" s="7" t="s">
        <v>29</v>
      </c>
      <c r="C12" s="266" t="s">
        <v>30</v>
      </c>
      <c r="D12" s="267" t="s">
        <v>17</v>
      </c>
      <c r="E12" s="8" t="s">
        <v>18</v>
      </c>
      <c r="F12" s="9" t="s">
        <v>19</v>
      </c>
      <c r="G12" s="10" t="s">
        <v>20</v>
      </c>
      <c r="H12" s="41">
        <v>100</v>
      </c>
      <c r="I12" s="41">
        <v>100</v>
      </c>
      <c r="J12" s="12">
        <f>IF(I12/H12*100&gt;100,100,I12/H12*100)</f>
        <v>100</v>
      </c>
      <c r="K12" s="278">
        <f>(J12+J13+J14)/3</f>
        <v>100</v>
      </c>
      <c r="L12" s="281">
        <f>(K12+K15)/2</f>
        <v>99.592114208021755</v>
      </c>
      <c r="M12" s="292"/>
      <c r="N12" s="284"/>
    </row>
    <row r="13" spans="1:14" ht="81.75" customHeight="1" x14ac:dyDescent="0.25">
      <c r="A13" s="289"/>
      <c r="B13" s="20"/>
      <c r="C13" s="266"/>
      <c r="D13" s="268"/>
      <c r="E13" s="8" t="s">
        <v>18</v>
      </c>
      <c r="F13" s="9" t="s">
        <v>22</v>
      </c>
      <c r="G13" s="10" t="s">
        <v>20</v>
      </c>
      <c r="H13" s="41">
        <v>80</v>
      </c>
      <c r="I13" s="41">
        <v>88.31</v>
      </c>
      <c r="J13" s="12">
        <f>IF(I13/H13*100&gt;100,100,I13/H13*100)</f>
        <v>100</v>
      </c>
      <c r="K13" s="279"/>
      <c r="L13" s="282"/>
      <c r="M13" s="292"/>
      <c r="N13" s="285"/>
    </row>
    <row r="14" spans="1:14" ht="81.75" customHeight="1" x14ac:dyDescent="0.25">
      <c r="A14" s="289"/>
      <c r="B14" s="20"/>
      <c r="C14" s="266"/>
      <c r="D14" s="268"/>
      <c r="E14" s="8" t="s">
        <v>18</v>
      </c>
      <c r="F14" s="9" t="s">
        <v>23</v>
      </c>
      <c r="G14" s="10" t="s">
        <v>20</v>
      </c>
      <c r="H14" s="41">
        <v>100</v>
      </c>
      <c r="I14" s="41">
        <v>100</v>
      </c>
      <c r="J14" s="12">
        <f>IF(I14/H14*100&gt;100,100,I14/H14*100)</f>
        <v>100</v>
      </c>
      <c r="K14" s="280"/>
      <c r="L14" s="282"/>
      <c r="M14" s="292"/>
      <c r="N14" s="285"/>
    </row>
    <row r="15" spans="1:14" ht="31.5" x14ac:dyDescent="0.25">
      <c r="A15" s="289"/>
      <c r="B15" s="21"/>
      <c r="C15" s="266"/>
      <c r="D15" s="269"/>
      <c r="E15" s="8" t="s">
        <v>24</v>
      </c>
      <c r="F15" s="15" t="s">
        <v>25</v>
      </c>
      <c r="G15" s="10" t="s">
        <v>26</v>
      </c>
      <c r="H15" s="5">
        <v>326.88888888888891</v>
      </c>
      <c r="I15" s="5">
        <v>324.22222222222223</v>
      </c>
      <c r="J15" s="16">
        <f>IF(I15/H15*100&gt;100,100,I15/H15*100)</f>
        <v>99.18422841604351</v>
      </c>
      <c r="K15" s="17">
        <f>J15</f>
        <v>99.18422841604351</v>
      </c>
      <c r="L15" s="283"/>
      <c r="M15" s="292"/>
      <c r="N15" s="286"/>
    </row>
    <row r="16" spans="1:14" ht="81.75" hidden="1" customHeight="1" x14ac:dyDescent="0.25">
      <c r="A16" s="289"/>
      <c r="B16" s="7" t="s">
        <v>31</v>
      </c>
      <c r="C16" s="266" t="s">
        <v>32</v>
      </c>
      <c r="D16" s="267" t="s">
        <v>17</v>
      </c>
      <c r="E16" s="8" t="s">
        <v>18</v>
      </c>
      <c r="F16" s="9" t="s">
        <v>19</v>
      </c>
      <c r="G16" s="10" t="s">
        <v>20</v>
      </c>
      <c r="H16" s="41">
        <v>0</v>
      </c>
      <c r="I16" s="41">
        <v>0</v>
      </c>
      <c r="J16" s="18">
        <v>0</v>
      </c>
      <c r="K16" s="273">
        <v>0</v>
      </c>
      <c r="L16" s="263">
        <v>0</v>
      </c>
      <c r="M16" s="292"/>
      <c r="N16" s="284"/>
    </row>
    <row r="17" spans="1:14" ht="81.75" hidden="1" customHeight="1" x14ac:dyDescent="0.25">
      <c r="A17" s="289"/>
      <c r="B17" s="20"/>
      <c r="C17" s="266"/>
      <c r="D17" s="268"/>
      <c r="E17" s="8" t="s">
        <v>18</v>
      </c>
      <c r="F17" s="9" t="s">
        <v>22</v>
      </c>
      <c r="G17" s="10" t="s">
        <v>20</v>
      </c>
      <c r="H17" s="41">
        <v>0</v>
      </c>
      <c r="I17" s="41">
        <v>0</v>
      </c>
      <c r="J17" s="18">
        <v>0</v>
      </c>
      <c r="K17" s="274"/>
      <c r="L17" s="276"/>
      <c r="M17" s="292"/>
      <c r="N17" s="285"/>
    </row>
    <row r="18" spans="1:14" ht="81.75" hidden="1" customHeight="1" x14ac:dyDescent="0.25">
      <c r="A18" s="289"/>
      <c r="B18" s="20"/>
      <c r="C18" s="266"/>
      <c r="D18" s="268"/>
      <c r="E18" s="8" t="s">
        <v>18</v>
      </c>
      <c r="F18" s="9" t="s">
        <v>23</v>
      </c>
      <c r="G18" s="10" t="s">
        <v>20</v>
      </c>
      <c r="H18" s="41">
        <v>0</v>
      </c>
      <c r="I18" s="41">
        <v>0</v>
      </c>
      <c r="J18" s="18">
        <v>0</v>
      </c>
      <c r="K18" s="275"/>
      <c r="L18" s="276"/>
      <c r="M18" s="292"/>
      <c r="N18" s="285"/>
    </row>
    <row r="19" spans="1:14" ht="31.5" hidden="1" customHeight="1" x14ac:dyDescent="0.25">
      <c r="A19" s="289"/>
      <c r="B19" s="21"/>
      <c r="C19" s="266"/>
      <c r="D19" s="269"/>
      <c r="E19" s="8" t="s">
        <v>24</v>
      </c>
      <c r="F19" s="15" t="s">
        <v>25</v>
      </c>
      <c r="G19" s="10" t="s">
        <v>26</v>
      </c>
      <c r="H19" s="75">
        <v>0</v>
      </c>
      <c r="I19" s="75">
        <v>0</v>
      </c>
      <c r="J19" s="18">
        <v>0</v>
      </c>
      <c r="K19" s="18">
        <v>0</v>
      </c>
      <c r="L19" s="277"/>
      <c r="M19" s="292"/>
      <c r="N19" s="286"/>
    </row>
    <row r="20" spans="1:14" ht="81.75" hidden="1" customHeight="1" x14ac:dyDescent="0.25">
      <c r="A20" s="289"/>
      <c r="B20" s="7"/>
      <c r="C20" s="266" t="s">
        <v>33</v>
      </c>
      <c r="D20" s="267" t="s">
        <v>17</v>
      </c>
      <c r="E20" s="8" t="s">
        <v>18</v>
      </c>
      <c r="F20" s="9" t="s">
        <v>19</v>
      </c>
      <c r="G20" s="10" t="s">
        <v>20</v>
      </c>
      <c r="H20" s="41">
        <v>0</v>
      </c>
      <c r="I20" s="41">
        <v>0</v>
      </c>
      <c r="J20" s="18">
        <v>0</v>
      </c>
      <c r="K20" s="273">
        <v>0</v>
      </c>
      <c r="L20" s="263">
        <v>0</v>
      </c>
      <c r="M20" s="292"/>
      <c r="N20" s="19"/>
    </row>
    <row r="21" spans="1:14" ht="81.75" hidden="1" customHeight="1" x14ac:dyDescent="0.25">
      <c r="A21" s="289"/>
      <c r="B21" s="20"/>
      <c r="C21" s="266"/>
      <c r="D21" s="268"/>
      <c r="E21" s="8" t="s">
        <v>18</v>
      </c>
      <c r="F21" s="9" t="s">
        <v>22</v>
      </c>
      <c r="G21" s="10" t="s">
        <v>20</v>
      </c>
      <c r="H21" s="41">
        <v>0</v>
      </c>
      <c r="I21" s="41">
        <v>0</v>
      </c>
      <c r="J21" s="18">
        <v>0</v>
      </c>
      <c r="K21" s="274"/>
      <c r="L21" s="276"/>
      <c r="M21" s="292"/>
      <c r="N21" s="19"/>
    </row>
    <row r="22" spans="1:14" ht="81.75" hidden="1" customHeight="1" x14ac:dyDescent="0.25">
      <c r="A22" s="289"/>
      <c r="B22" s="20"/>
      <c r="C22" s="266"/>
      <c r="D22" s="268"/>
      <c r="E22" s="8" t="s">
        <v>18</v>
      </c>
      <c r="F22" s="9" t="s">
        <v>23</v>
      </c>
      <c r="G22" s="10" t="s">
        <v>20</v>
      </c>
      <c r="H22" s="41">
        <v>0</v>
      </c>
      <c r="I22" s="41">
        <v>0</v>
      </c>
      <c r="J22" s="18">
        <v>0</v>
      </c>
      <c r="K22" s="275"/>
      <c r="L22" s="276"/>
      <c r="M22" s="292"/>
      <c r="N22" s="19"/>
    </row>
    <row r="23" spans="1:14" ht="31.5" hidden="1" customHeight="1" x14ac:dyDescent="0.25">
      <c r="A23" s="289"/>
      <c r="B23" s="21"/>
      <c r="C23" s="266"/>
      <c r="D23" s="269"/>
      <c r="E23" s="8" t="s">
        <v>24</v>
      </c>
      <c r="F23" s="15" t="s">
        <v>25</v>
      </c>
      <c r="G23" s="10" t="s">
        <v>26</v>
      </c>
      <c r="H23" s="75">
        <v>0</v>
      </c>
      <c r="I23" s="75">
        <v>0</v>
      </c>
      <c r="J23" s="18">
        <v>0</v>
      </c>
      <c r="K23" s="18">
        <v>0</v>
      </c>
      <c r="L23" s="277"/>
      <c r="M23" s="292"/>
      <c r="N23" s="19"/>
    </row>
    <row r="24" spans="1:14" ht="81.75" hidden="1" customHeight="1" x14ac:dyDescent="0.25">
      <c r="A24" s="289"/>
      <c r="B24" s="7" t="s">
        <v>34</v>
      </c>
      <c r="C24" s="266" t="s">
        <v>35</v>
      </c>
      <c r="D24" s="267" t="s">
        <v>17</v>
      </c>
      <c r="E24" s="8" t="s">
        <v>18</v>
      </c>
      <c r="F24" s="9" t="s">
        <v>19</v>
      </c>
      <c r="G24" s="10" t="s">
        <v>20</v>
      </c>
      <c r="H24" s="41">
        <v>0</v>
      </c>
      <c r="I24" s="41">
        <v>0</v>
      </c>
      <c r="J24" s="18">
        <v>0</v>
      </c>
      <c r="K24" s="273">
        <v>0</v>
      </c>
      <c r="L24" s="263">
        <v>0</v>
      </c>
      <c r="M24" s="292"/>
      <c r="N24" s="19"/>
    </row>
    <row r="25" spans="1:14" ht="81.75" hidden="1" customHeight="1" x14ac:dyDescent="0.25">
      <c r="A25" s="289"/>
      <c r="B25" s="20"/>
      <c r="C25" s="266"/>
      <c r="D25" s="268"/>
      <c r="E25" s="8" t="s">
        <v>18</v>
      </c>
      <c r="F25" s="9" t="s">
        <v>22</v>
      </c>
      <c r="G25" s="10" t="s">
        <v>20</v>
      </c>
      <c r="H25" s="41">
        <v>0</v>
      </c>
      <c r="I25" s="41">
        <v>0</v>
      </c>
      <c r="J25" s="18">
        <v>0</v>
      </c>
      <c r="K25" s="274"/>
      <c r="L25" s="276"/>
      <c r="M25" s="292"/>
      <c r="N25" s="19"/>
    </row>
    <row r="26" spans="1:14" ht="81.75" hidden="1" customHeight="1" x14ac:dyDescent="0.25">
      <c r="A26" s="289"/>
      <c r="B26" s="20"/>
      <c r="C26" s="266"/>
      <c r="D26" s="268"/>
      <c r="E26" s="8" t="s">
        <v>18</v>
      </c>
      <c r="F26" s="9" t="s">
        <v>23</v>
      </c>
      <c r="G26" s="10" t="s">
        <v>20</v>
      </c>
      <c r="H26" s="41">
        <v>0</v>
      </c>
      <c r="I26" s="41">
        <v>0</v>
      </c>
      <c r="J26" s="18">
        <v>0</v>
      </c>
      <c r="K26" s="275"/>
      <c r="L26" s="276"/>
      <c r="M26" s="292"/>
      <c r="N26" s="19"/>
    </row>
    <row r="27" spans="1:14" ht="31.5" hidden="1" customHeight="1" x14ac:dyDescent="0.25">
      <c r="A27" s="289"/>
      <c r="B27" s="21"/>
      <c r="C27" s="266"/>
      <c r="D27" s="269"/>
      <c r="E27" s="8" t="s">
        <v>24</v>
      </c>
      <c r="F27" s="15" t="s">
        <v>25</v>
      </c>
      <c r="G27" s="10" t="s">
        <v>26</v>
      </c>
      <c r="H27" s="75">
        <v>0</v>
      </c>
      <c r="I27" s="75">
        <v>0</v>
      </c>
      <c r="J27" s="18">
        <v>0</v>
      </c>
      <c r="K27" s="18">
        <v>0</v>
      </c>
      <c r="L27" s="277"/>
      <c r="M27" s="292"/>
      <c r="N27" s="19"/>
    </row>
    <row r="28" spans="1:14" ht="81.75" hidden="1" customHeight="1" x14ac:dyDescent="0.25">
      <c r="A28" s="289"/>
      <c r="B28" s="7">
        <v>0</v>
      </c>
      <c r="C28" s="266" t="s">
        <v>36</v>
      </c>
      <c r="D28" s="267" t="s">
        <v>17</v>
      </c>
      <c r="E28" s="8" t="s">
        <v>18</v>
      </c>
      <c r="F28" s="9" t="s">
        <v>19</v>
      </c>
      <c r="G28" s="10" t="s">
        <v>20</v>
      </c>
      <c r="H28" s="41">
        <v>0</v>
      </c>
      <c r="I28" s="41">
        <v>0</v>
      </c>
      <c r="J28" s="18">
        <v>0</v>
      </c>
      <c r="K28" s="273">
        <v>0</v>
      </c>
      <c r="L28" s="263">
        <v>0</v>
      </c>
      <c r="M28" s="292"/>
      <c r="N28" s="19"/>
    </row>
    <row r="29" spans="1:14" ht="81.75" hidden="1" customHeight="1" x14ac:dyDescent="0.25">
      <c r="A29" s="289"/>
      <c r="B29" s="20"/>
      <c r="C29" s="266"/>
      <c r="D29" s="268"/>
      <c r="E29" s="8" t="s">
        <v>18</v>
      </c>
      <c r="F29" s="9" t="s">
        <v>22</v>
      </c>
      <c r="G29" s="10" t="s">
        <v>20</v>
      </c>
      <c r="H29" s="41">
        <v>0</v>
      </c>
      <c r="I29" s="41">
        <v>0</v>
      </c>
      <c r="J29" s="18">
        <v>0</v>
      </c>
      <c r="K29" s="274"/>
      <c r="L29" s="276"/>
      <c r="M29" s="292"/>
      <c r="N29" s="19"/>
    </row>
    <row r="30" spans="1:14" ht="81.75" hidden="1" customHeight="1" x14ac:dyDescent="0.25">
      <c r="A30" s="289"/>
      <c r="B30" s="20"/>
      <c r="C30" s="266"/>
      <c r="D30" s="268"/>
      <c r="E30" s="8" t="s">
        <v>18</v>
      </c>
      <c r="F30" s="9" t="s">
        <v>23</v>
      </c>
      <c r="G30" s="10" t="s">
        <v>20</v>
      </c>
      <c r="H30" s="41">
        <v>0</v>
      </c>
      <c r="I30" s="41">
        <v>0</v>
      </c>
      <c r="J30" s="18">
        <v>0</v>
      </c>
      <c r="K30" s="275"/>
      <c r="L30" s="276"/>
      <c r="M30" s="292"/>
      <c r="N30" s="19"/>
    </row>
    <row r="31" spans="1:14" ht="31.5" hidden="1" customHeight="1" x14ac:dyDescent="0.25">
      <c r="A31" s="289"/>
      <c r="B31" s="21"/>
      <c r="C31" s="266"/>
      <c r="D31" s="269"/>
      <c r="E31" s="8" t="s">
        <v>24</v>
      </c>
      <c r="F31" s="15" t="s">
        <v>25</v>
      </c>
      <c r="G31" s="10" t="s">
        <v>26</v>
      </c>
      <c r="H31" s="75">
        <v>0</v>
      </c>
      <c r="I31" s="75">
        <v>0</v>
      </c>
      <c r="J31" s="18">
        <v>0</v>
      </c>
      <c r="K31" s="18">
        <v>0</v>
      </c>
      <c r="L31" s="277"/>
      <c r="M31" s="292"/>
      <c r="N31" s="19"/>
    </row>
    <row r="32" spans="1:14" ht="81.75" customHeight="1" x14ac:dyDescent="0.25">
      <c r="A32" s="289"/>
      <c r="B32" s="7" t="s">
        <v>37</v>
      </c>
      <c r="C32" s="266" t="s">
        <v>38</v>
      </c>
      <c r="D32" s="267" t="s">
        <v>17</v>
      </c>
      <c r="E32" s="8" t="s">
        <v>18</v>
      </c>
      <c r="F32" s="9" t="s">
        <v>19</v>
      </c>
      <c r="G32" s="10" t="s">
        <v>20</v>
      </c>
      <c r="H32" s="41">
        <v>100</v>
      </c>
      <c r="I32" s="41">
        <v>100</v>
      </c>
      <c r="J32" s="12">
        <f t="shared" ref="J32:J43" si="0">IF(I32/H32*100&gt;100,100,I32/H32*100)</f>
        <v>100</v>
      </c>
      <c r="K32" s="278">
        <f>(J32+J33+J34)/3</f>
        <v>100</v>
      </c>
      <c r="L32" s="281">
        <f>(K32+K35)/2</f>
        <v>100</v>
      </c>
      <c r="M32" s="292"/>
      <c r="N32" s="284"/>
    </row>
    <row r="33" spans="1:14" ht="81.75" customHeight="1" x14ac:dyDescent="0.25">
      <c r="A33" s="289"/>
      <c r="B33" s="20"/>
      <c r="C33" s="266"/>
      <c r="D33" s="268"/>
      <c r="E33" s="8" t="s">
        <v>18</v>
      </c>
      <c r="F33" s="9" t="s">
        <v>22</v>
      </c>
      <c r="G33" s="10" t="s">
        <v>20</v>
      </c>
      <c r="H33" s="41">
        <v>85.95</v>
      </c>
      <c r="I33" s="41">
        <v>100</v>
      </c>
      <c r="J33" s="12">
        <f t="shared" si="0"/>
        <v>100</v>
      </c>
      <c r="K33" s="279"/>
      <c r="L33" s="282"/>
      <c r="M33" s="292"/>
      <c r="N33" s="285"/>
    </row>
    <row r="34" spans="1:14" ht="81.75" customHeight="1" x14ac:dyDescent="0.25">
      <c r="A34" s="289"/>
      <c r="B34" s="20"/>
      <c r="C34" s="266"/>
      <c r="D34" s="268"/>
      <c r="E34" s="8" t="s">
        <v>18</v>
      </c>
      <c r="F34" s="9" t="s">
        <v>23</v>
      </c>
      <c r="G34" s="10" t="s">
        <v>20</v>
      </c>
      <c r="H34" s="41">
        <v>100</v>
      </c>
      <c r="I34" s="41">
        <v>100</v>
      </c>
      <c r="J34" s="12">
        <f t="shared" si="0"/>
        <v>100</v>
      </c>
      <c r="K34" s="280"/>
      <c r="L34" s="282"/>
      <c r="M34" s="292"/>
      <c r="N34" s="285"/>
    </row>
    <row r="35" spans="1:14" ht="31.5" x14ac:dyDescent="0.25">
      <c r="A35" s="289"/>
      <c r="B35" s="21"/>
      <c r="C35" s="266"/>
      <c r="D35" s="269"/>
      <c r="E35" s="8" t="s">
        <v>24</v>
      </c>
      <c r="F35" s="15" t="s">
        <v>25</v>
      </c>
      <c r="G35" s="10" t="s">
        <v>26</v>
      </c>
      <c r="H35" s="5">
        <v>1.1111111111111112</v>
      </c>
      <c r="I35" s="5">
        <v>1.1111111111111112</v>
      </c>
      <c r="J35" s="16">
        <f t="shared" si="0"/>
        <v>100</v>
      </c>
      <c r="K35" s="17">
        <f>J35</f>
        <v>100</v>
      </c>
      <c r="L35" s="283"/>
      <c r="M35" s="292"/>
      <c r="N35" s="286"/>
    </row>
    <row r="36" spans="1:14" ht="81.75" customHeight="1" x14ac:dyDescent="0.25">
      <c r="A36" s="289"/>
      <c r="B36" s="7" t="s">
        <v>39</v>
      </c>
      <c r="C36" s="266" t="s">
        <v>40</v>
      </c>
      <c r="D36" s="267" t="s">
        <v>17</v>
      </c>
      <c r="E36" s="8" t="s">
        <v>18</v>
      </c>
      <c r="F36" s="9" t="s">
        <v>19</v>
      </c>
      <c r="G36" s="10" t="s">
        <v>20</v>
      </c>
      <c r="H36" s="41">
        <v>100</v>
      </c>
      <c r="I36" s="41">
        <v>100</v>
      </c>
      <c r="J36" s="12">
        <f t="shared" si="0"/>
        <v>100</v>
      </c>
      <c r="K36" s="278">
        <f>(J36+J37+J38)/2</f>
        <v>100</v>
      </c>
      <c r="L36" s="281">
        <f>(K36+K39)/2</f>
        <v>94.26229508196721</v>
      </c>
      <c r="M36" s="292"/>
      <c r="N36" s="284"/>
    </row>
    <row r="37" spans="1:14" ht="81.75" customHeight="1" x14ac:dyDescent="0.25">
      <c r="A37" s="289"/>
      <c r="B37" s="20"/>
      <c r="C37" s="266"/>
      <c r="D37" s="268"/>
      <c r="E37" s="8" t="s">
        <v>18</v>
      </c>
      <c r="F37" s="9" t="s">
        <v>22</v>
      </c>
      <c r="G37" s="10" t="s">
        <v>20</v>
      </c>
      <c r="H37" s="41">
        <v>75</v>
      </c>
      <c r="I37" s="41">
        <v>100</v>
      </c>
      <c r="J37" s="12">
        <f t="shared" si="0"/>
        <v>100</v>
      </c>
      <c r="K37" s="279"/>
      <c r="L37" s="282"/>
      <c r="M37" s="292"/>
      <c r="N37" s="285"/>
    </row>
    <row r="38" spans="1:14" ht="81.75" customHeight="1" x14ac:dyDescent="0.25">
      <c r="A38" s="289"/>
      <c r="B38" s="20"/>
      <c r="C38" s="266"/>
      <c r="D38" s="268"/>
      <c r="E38" s="8" t="s">
        <v>18</v>
      </c>
      <c r="F38" s="9" t="s">
        <v>23</v>
      </c>
      <c r="G38" s="10" t="s">
        <v>20</v>
      </c>
      <c r="H38" s="41">
        <v>0</v>
      </c>
      <c r="I38" s="41">
        <v>0</v>
      </c>
      <c r="J38" s="12">
        <v>0</v>
      </c>
      <c r="K38" s="280"/>
      <c r="L38" s="282"/>
      <c r="M38" s="292"/>
      <c r="N38" s="285"/>
    </row>
    <row r="39" spans="1:14" ht="31.5" x14ac:dyDescent="0.25">
      <c r="A39" s="289"/>
      <c r="B39" s="21"/>
      <c r="C39" s="266"/>
      <c r="D39" s="269"/>
      <c r="E39" s="8" t="s">
        <v>24</v>
      </c>
      <c r="F39" s="15" t="s">
        <v>25</v>
      </c>
      <c r="G39" s="10" t="s">
        <v>26</v>
      </c>
      <c r="H39" s="5">
        <v>6.7777777777777777</v>
      </c>
      <c r="I39" s="5">
        <v>6</v>
      </c>
      <c r="J39" s="16">
        <f t="shared" si="0"/>
        <v>88.52459016393442</v>
      </c>
      <c r="K39" s="17">
        <f>J39</f>
        <v>88.52459016393442</v>
      </c>
      <c r="L39" s="283"/>
      <c r="M39" s="292"/>
      <c r="N39" s="286"/>
    </row>
    <row r="40" spans="1:14" ht="81.75" customHeight="1" x14ac:dyDescent="0.25">
      <c r="A40" s="289"/>
      <c r="B40" s="7" t="s">
        <v>41</v>
      </c>
      <c r="C40" s="266" t="s">
        <v>42</v>
      </c>
      <c r="D40" s="267" t="s">
        <v>17</v>
      </c>
      <c r="E40" s="8" t="s">
        <v>18</v>
      </c>
      <c r="F40" s="9" t="s">
        <v>19</v>
      </c>
      <c r="G40" s="10" t="s">
        <v>20</v>
      </c>
      <c r="H40" s="41">
        <v>100</v>
      </c>
      <c r="I40" s="41">
        <v>100</v>
      </c>
      <c r="J40" s="12">
        <f t="shared" si="0"/>
        <v>100</v>
      </c>
      <c r="K40" s="278">
        <f>(J40+J41+J42)/2</f>
        <v>100</v>
      </c>
      <c r="L40" s="281">
        <f>(K40+K43)/2</f>
        <v>100</v>
      </c>
      <c r="M40" s="292"/>
      <c r="N40" s="284"/>
    </row>
    <row r="41" spans="1:14" ht="81.75" customHeight="1" x14ac:dyDescent="0.25">
      <c r="A41" s="289"/>
      <c r="B41" s="20"/>
      <c r="C41" s="266"/>
      <c r="D41" s="268"/>
      <c r="E41" s="8" t="s">
        <v>18</v>
      </c>
      <c r="F41" s="9" t="s">
        <v>22</v>
      </c>
      <c r="G41" s="10" t="s">
        <v>20</v>
      </c>
      <c r="H41" s="41">
        <v>75.029940119760482</v>
      </c>
      <c r="I41" s="41">
        <v>100</v>
      </c>
      <c r="J41" s="12">
        <f t="shared" si="0"/>
        <v>100</v>
      </c>
      <c r="K41" s="279"/>
      <c r="L41" s="282"/>
      <c r="M41" s="292"/>
      <c r="N41" s="285"/>
    </row>
    <row r="42" spans="1:14" ht="81.75" customHeight="1" x14ac:dyDescent="0.25">
      <c r="A42" s="289"/>
      <c r="B42" s="20"/>
      <c r="C42" s="266"/>
      <c r="D42" s="268"/>
      <c r="E42" s="8" t="s">
        <v>18</v>
      </c>
      <c r="F42" s="9" t="s">
        <v>23</v>
      </c>
      <c r="G42" s="10" t="s">
        <v>20</v>
      </c>
      <c r="H42" s="41">
        <v>0</v>
      </c>
      <c r="I42" s="41">
        <v>0</v>
      </c>
      <c r="J42" s="12">
        <v>0</v>
      </c>
      <c r="K42" s="280"/>
      <c r="L42" s="282"/>
      <c r="M42" s="292"/>
      <c r="N42" s="285"/>
    </row>
    <row r="43" spans="1:14" ht="31.5" x14ac:dyDescent="0.25">
      <c r="A43" s="289"/>
      <c r="B43" s="21"/>
      <c r="C43" s="266"/>
      <c r="D43" s="269"/>
      <c r="E43" s="8" t="s">
        <v>24</v>
      </c>
      <c r="F43" s="15" t="s">
        <v>25</v>
      </c>
      <c r="G43" s="10" t="s">
        <v>26</v>
      </c>
      <c r="H43" s="75">
        <v>1</v>
      </c>
      <c r="I43" s="5">
        <v>1.3333333333333333</v>
      </c>
      <c r="J43" s="16">
        <f t="shared" si="0"/>
        <v>100</v>
      </c>
      <c r="K43" s="17">
        <f>J43</f>
        <v>100</v>
      </c>
      <c r="L43" s="283"/>
      <c r="M43" s="292"/>
      <c r="N43" s="286"/>
    </row>
    <row r="44" spans="1:14" ht="81.75" hidden="1" customHeight="1" x14ac:dyDescent="0.25">
      <c r="A44" s="289"/>
      <c r="B44" s="7">
        <v>0</v>
      </c>
      <c r="C44" s="266" t="s">
        <v>43</v>
      </c>
      <c r="D44" s="267" t="s">
        <v>17</v>
      </c>
      <c r="E44" s="8" t="s">
        <v>18</v>
      </c>
      <c r="F44" s="9" t="s">
        <v>19</v>
      </c>
      <c r="G44" s="10" t="s">
        <v>20</v>
      </c>
      <c r="H44" s="41">
        <v>0</v>
      </c>
      <c r="I44" s="41">
        <v>0</v>
      </c>
      <c r="J44" s="18">
        <v>0</v>
      </c>
      <c r="K44" s="273">
        <v>0</v>
      </c>
      <c r="L44" s="263">
        <v>0</v>
      </c>
      <c r="M44" s="292"/>
      <c r="N44" s="19"/>
    </row>
    <row r="45" spans="1:14" ht="81.75" hidden="1" customHeight="1" x14ac:dyDescent="0.25">
      <c r="A45" s="289"/>
      <c r="B45" s="20"/>
      <c r="C45" s="266"/>
      <c r="D45" s="268"/>
      <c r="E45" s="8" t="s">
        <v>18</v>
      </c>
      <c r="F45" s="9" t="s">
        <v>22</v>
      </c>
      <c r="G45" s="10" t="s">
        <v>20</v>
      </c>
      <c r="H45" s="41">
        <v>0</v>
      </c>
      <c r="I45" s="41">
        <v>0</v>
      </c>
      <c r="J45" s="18">
        <v>0</v>
      </c>
      <c r="K45" s="274"/>
      <c r="L45" s="276"/>
      <c r="M45" s="292"/>
      <c r="N45" s="19"/>
    </row>
    <row r="46" spans="1:14" ht="81.75" hidden="1" customHeight="1" x14ac:dyDescent="0.25">
      <c r="A46" s="289"/>
      <c r="B46" s="20"/>
      <c r="C46" s="266"/>
      <c r="D46" s="268"/>
      <c r="E46" s="8" t="s">
        <v>18</v>
      </c>
      <c r="F46" s="9" t="s">
        <v>23</v>
      </c>
      <c r="G46" s="10" t="s">
        <v>20</v>
      </c>
      <c r="H46" s="41">
        <v>0</v>
      </c>
      <c r="I46" s="41">
        <v>0</v>
      </c>
      <c r="J46" s="18">
        <v>0</v>
      </c>
      <c r="K46" s="275"/>
      <c r="L46" s="276"/>
      <c r="M46" s="292"/>
      <c r="N46" s="19"/>
    </row>
    <row r="47" spans="1:14" ht="31.5" hidden="1" customHeight="1" x14ac:dyDescent="0.25">
      <c r="A47" s="289"/>
      <c r="B47" s="21"/>
      <c r="C47" s="266"/>
      <c r="D47" s="269"/>
      <c r="E47" s="8" t="s">
        <v>24</v>
      </c>
      <c r="F47" s="15" t="s">
        <v>25</v>
      </c>
      <c r="G47" s="10" t="s">
        <v>26</v>
      </c>
      <c r="H47" s="75">
        <v>0</v>
      </c>
      <c r="I47" s="75">
        <v>0</v>
      </c>
      <c r="J47" s="18">
        <v>0</v>
      </c>
      <c r="K47" s="18">
        <v>0</v>
      </c>
      <c r="L47" s="277"/>
      <c r="M47" s="292"/>
      <c r="N47" s="19"/>
    </row>
    <row r="48" spans="1:14" ht="81.75" hidden="1" customHeight="1" x14ac:dyDescent="0.25">
      <c r="A48" s="289"/>
      <c r="B48" s="7" t="s">
        <v>44</v>
      </c>
      <c r="C48" s="266" t="s">
        <v>45</v>
      </c>
      <c r="D48" s="267" t="s">
        <v>17</v>
      </c>
      <c r="E48" s="8" t="s">
        <v>18</v>
      </c>
      <c r="F48" s="9" t="s">
        <v>19</v>
      </c>
      <c r="G48" s="10" t="s">
        <v>20</v>
      </c>
      <c r="H48" s="41">
        <v>0</v>
      </c>
      <c r="I48" s="41">
        <v>0</v>
      </c>
      <c r="J48" s="18">
        <v>0</v>
      </c>
      <c r="K48" s="273">
        <v>0</v>
      </c>
      <c r="L48" s="263">
        <v>0</v>
      </c>
      <c r="M48" s="292"/>
      <c r="N48" s="19"/>
    </row>
    <row r="49" spans="1:14" ht="81.75" hidden="1" customHeight="1" x14ac:dyDescent="0.25">
      <c r="A49" s="289"/>
      <c r="B49" s="20"/>
      <c r="C49" s="266"/>
      <c r="D49" s="268"/>
      <c r="E49" s="8" t="s">
        <v>18</v>
      </c>
      <c r="F49" s="9" t="s">
        <v>22</v>
      </c>
      <c r="G49" s="10" t="s">
        <v>20</v>
      </c>
      <c r="H49" s="41">
        <v>0</v>
      </c>
      <c r="I49" s="41">
        <v>0</v>
      </c>
      <c r="J49" s="18">
        <v>0</v>
      </c>
      <c r="K49" s="274"/>
      <c r="L49" s="276"/>
      <c r="M49" s="292"/>
      <c r="N49" s="19"/>
    </row>
    <row r="50" spans="1:14" ht="81.75" hidden="1" customHeight="1" x14ac:dyDescent="0.25">
      <c r="A50" s="289"/>
      <c r="B50" s="20"/>
      <c r="C50" s="266"/>
      <c r="D50" s="268"/>
      <c r="E50" s="8" t="s">
        <v>18</v>
      </c>
      <c r="F50" s="9" t="s">
        <v>46</v>
      </c>
      <c r="G50" s="10" t="s">
        <v>20</v>
      </c>
      <c r="H50" s="41">
        <v>0</v>
      </c>
      <c r="I50" s="41">
        <v>0</v>
      </c>
      <c r="J50" s="18">
        <v>0</v>
      </c>
      <c r="K50" s="275"/>
      <c r="L50" s="276"/>
      <c r="M50" s="292"/>
      <c r="N50" s="19"/>
    </row>
    <row r="51" spans="1:14" ht="31.5" hidden="1" customHeight="1" x14ac:dyDescent="0.25">
      <c r="A51" s="289"/>
      <c r="B51" s="21"/>
      <c r="C51" s="266"/>
      <c r="D51" s="269"/>
      <c r="E51" s="8" t="s">
        <v>24</v>
      </c>
      <c r="F51" s="15" t="s">
        <v>25</v>
      </c>
      <c r="G51" s="10" t="s">
        <v>26</v>
      </c>
      <c r="H51" s="75">
        <v>0</v>
      </c>
      <c r="I51" s="75">
        <v>0</v>
      </c>
      <c r="J51" s="18">
        <v>0</v>
      </c>
      <c r="K51" s="18">
        <v>0</v>
      </c>
      <c r="L51" s="277"/>
      <c r="M51" s="292"/>
      <c r="N51" s="19"/>
    </row>
    <row r="52" spans="1:14" ht="81.75" customHeight="1" x14ac:dyDescent="0.25">
      <c r="A52" s="289"/>
      <c r="B52" s="7" t="s">
        <v>47</v>
      </c>
      <c r="C52" s="266" t="s">
        <v>48</v>
      </c>
      <c r="D52" s="267" t="s">
        <v>17</v>
      </c>
      <c r="E52" s="8" t="s">
        <v>18</v>
      </c>
      <c r="F52" s="9" t="s">
        <v>19</v>
      </c>
      <c r="G52" s="10" t="s">
        <v>20</v>
      </c>
      <c r="H52" s="41">
        <v>100</v>
      </c>
      <c r="I52" s="41">
        <v>100</v>
      </c>
      <c r="J52" s="12">
        <f t="shared" ref="J52:J59" si="1">IF(I52/H52*100&gt;100,100,I52/H52*100)</f>
        <v>100</v>
      </c>
      <c r="K52" s="278">
        <f>(J52+J53+J54)/3</f>
        <v>100</v>
      </c>
      <c r="L52" s="281">
        <f>(K52+K55)/2</f>
        <v>100</v>
      </c>
      <c r="M52" s="292"/>
      <c r="N52" s="284"/>
    </row>
    <row r="53" spans="1:14" ht="81.75" customHeight="1" x14ac:dyDescent="0.25">
      <c r="A53" s="289"/>
      <c r="B53" s="20"/>
      <c r="C53" s="266"/>
      <c r="D53" s="268"/>
      <c r="E53" s="8" t="s">
        <v>18</v>
      </c>
      <c r="F53" s="9" t="s">
        <v>22</v>
      </c>
      <c r="G53" s="10" t="s">
        <v>20</v>
      </c>
      <c r="H53" s="41">
        <v>100</v>
      </c>
      <c r="I53" s="41">
        <v>100</v>
      </c>
      <c r="J53" s="12">
        <f t="shared" si="1"/>
        <v>100</v>
      </c>
      <c r="K53" s="279"/>
      <c r="L53" s="282"/>
      <c r="M53" s="292"/>
      <c r="N53" s="285"/>
    </row>
    <row r="54" spans="1:14" ht="81.75" customHeight="1" x14ac:dyDescent="0.25">
      <c r="A54" s="289"/>
      <c r="B54" s="20"/>
      <c r="C54" s="266"/>
      <c r="D54" s="268"/>
      <c r="E54" s="8" t="s">
        <v>18</v>
      </c>
      <c r="F54" s="9" t="s">
        <v>46</v>
      </c>
      <c r="G54" s="10" t="s">
        <v>20</v>
      </c>
      <c r="H54" s="41">
        <v>100</v>
      </c>
      <c r="I54" s="41">
        <v>100</v>
      </c>
      <c r="J54" s="12">
        <f t="shared" si="1"/>
        <v>100</v>
      </c>
      <c r="K54" s="280"/>
      <c r="L54" s="282"/>
      <c r="M54" s="292"/>
      <c r="N54" s="285"/>
    </row>
    <row r="55" spans="1:14" ht="31.5" x14ac:dyDescent="0.25">
      <c r="A55" s="289"/>
      <c r="B55" s="21"/>
      <c r="C55" s="266"/>
      <c r="D55" s="269"/>
      <c r="E55" s="8" t="s">
        <v>24</v>
      </c>
      <c r="F55" s="15" t="s">
        <v>25</v>
      </c>
      <c r="G55" s="10" t="s">
        <v>26</v>
      </c>
      <c r="H55" s="5">
        <v>0.55555555555555558</v>
      </c>
      <c r="I55" s="5">
        <v>0.55555555555555558</v>
      </c>
      <c r="J55" s="16">
        <f t="shared" si="1"/>
        <v>100</v>
      </c>
      <c r="K55" s="17">
        <f>J55</f>
        <v>100</v>
      </c>
      <c r="L55" s="283"/>
      <c r="M55" s="292"/>
      <c r="N55" s="286"/>
    </row>
    <row r="56" spans="1:14" ht="81.75" customHeight="1" x14ac:dyDescent="0.25">
      <c r="A56" s="289"/>
      <c r="B56" s="7" t="s">
        <v>49</v>
      </c>
      <c r="C56" s="266" t="s">
        <v>50</v>
      </c>
      <c r="D56" s="267" t="s">
        <v>17</v>
      </c>
      <c r="E56" s="8" t="s">
        <v>18</v>
      </c>
      <c r="F56" s="9" t="s">
        <v>19</v>
      </c>
      <c r="G56" s="10" t="s">
        <v>20</v>
      </c>
      <c r="H56" s="41">
        <v>100</v>
      </c>
      <c r="I56" s="41">
        <v>100</v>
      </c>
      <c r="J56" s="12">
        <f t="shared" si="1"/>
        <v>100</v>
      </c>
      <c r="K56" s="278">
        <f>(J56+J57+J58)/3</f>
        <v>98.113207547169807</v>
      </c>
      <c r="L56" s="281">
        <f>(K56+K59)/2</f>
        <v>98.899123458624274</v>
      </c>
      <c r="M56" s="292"/>
      <c r="N56" s="284"/>
    </row>
    <row r="57" spans="1:14" ht="81.75" customHeight="1" x14ac:dyDescent="0.25">
      <c r="A57" s="289"/>
      <c r="B57" s="20"/>
      <c r="C57" s="266"/>
      <c r="D57" s="268"/>
      <c r="E57" s="8" t="s">
        <v>18</v>
      </c>
      <c r="F57" s="9" t="s">
        <v>22</v>
      </c>
      <c r="G57" s="10" t="s">
        <v>20</v>
      </c>
      <c r="H57" s="41">
        <v>88.962472406181007</v>
      </c>
      <c r="I57" s="41">
        <v>93.78</v>
      </c>
      <c r="J57" s="12">
        <f t="shared" si="1"/>
        <v>100</v>
      </c>
      <c r="K57" s="279"/>
      <c r="L57" s="282"/>
      <c r="M57" s="292"/>
      <c r="N57" s="285"/>
    </row>
    <row r="58" spans="1:14" ht="81.75" customHeight="1" x14ac:dyDescent="0.25">
      <c r="A58" s="289"/>
      <c r="B58" s="20"/>
      <c r="C58" s="266"/>
      <c r="D58" s="268"/>
      <c r="E58" s="8" t="s">
        <v>18</v>
      </c>
      <c r="F58" s="9" t="s">
        <v>46</v>
      </c>
      <c r="G58" s="10" t="s">
        <v>20</v>
      </c>
      <c r="H58" s="41">
        <v>100</v>
      </c>
      <c r="I58" s="41">
        <v>94.339622641509436</v>
      </c>
      <c r="J58" s="12">
        <f t="shared" si="1"/>
        <v>94.339622641509436</v>
      </c>
      <c r="K58" s="280"/>
      <c r="L58" s="282"/>
      <c r="M58" s="292"/>
      <c r="N58" s="285"/>
    </row>
    <row r="59" spans="1:14" ht="31.5" x14ac:dyDescent="0.25">
      <c r="A59" s="289"/>
      <c r="B59" s="21"/>
      <c r="C59" s="266"/>
      <c r="D59" s="269"/>
      <c r="E59" s="8" t="s">
        <v>24</v>
      </c>
      <c r="F59" s="15" t="s">
        <v>25</v>
      </c>
      <c r="G59" s="10" t="s">
        <v>26</v>
      </c>
      <c r="H59" s="5">
        <v>282.22222222222223</v>
      </c>
      <c r="I59" s="5">
        <v>281.33333333333331</v>
      </c>
      <c r="J59" s="16">
        <f t="shared" si="1"/>
        <v>99.685039370078727</v>
      </c>
      <c r="K59" s="17">
        <f>J59</f>
        <v>99.685039370078727</v>
      </c>
      <c r="L59" s="283"/>
      <c r="M59" s="292"/>
      <c r="N59" s="286"/>
    </row>
    <row r="60" spans="1:14" ht="81.75" hidden="1" customHeight="1" x14ac:dyDescent="0.25">
      <c r="A60" s="289"/>
      <c r="B60" s="7" t="s">
        <v>51</v>
      </c>
      <c r="C60" s="266" t="s">
        <v>52</v>
      </c>
      <c r="D60" s="267" t="s">
        <v>17</v>
      </c>
      <c r="E60" s="8" t="s">
        <v>18</v>
      </c>
      <c r="F60" s="9" t="s">
        <v>19</v>
      </c>
      <c r="G60" s="10" t="s">
        <v>20</v>
      </c>
      <c r="H60" s="41">
        <v>0</v>
      </c>
      <c r="I60" s="41">
        <v>0</v>
      </c>
      <c r="J60" s="18">
        <v>0</v>
      </c>
      <c r="K60" s="273">
        <v>0</v>
      </c>
      <c r="L60" s="263">
        <v>0</v>
      </c>
      <c r="M60" s="292"/>
      <c r="N60" s="19"/>
    </row>
    <row r="61" spans="1:14" ht="81.75" hidden="1" customHeight="1" x14ac:dyDescent="0.25">
      <c r="A61" s="289"/>
      <c r="B61" s="20"/>
      <c r="C61" s="266"/>
      <c r="D61" s="268"/>
      <c r="E61" s="8" t="s">
        <v>18</v>
      </c>
      <c r="F61" s="9" t="s">
        <v>22</v>
      </c>
      <c r="G61" s="10" t="s">
        <v>20</v>
      </c>
      <c r="H61" s="41">
        <v>0</v>
      </c>
      <c r="I61" s="41">
        <v>0</v>
      </c>
      <c r="J61" s="18">
        <v>0</v>
      </c>
      <c r="K61" s="274"/>
      <c r="L61" s="276"/>
      <c r="M61" s="292"/>
      <c r="N61" s="19"/>
    </row>
    <row r="62" spans="1:14" ht="81.75" hidden="1" customHeight="1" x14ac:dyDescent="0.25">
      <c r="A62" s="289"/>
      <c r="B62" s="20"/>
      <c r="C62" s="266"/>
      <c r="D62" s="268"/>
      <c r="E62" s="8" t="s">
        <v>18</v>
      </c>
      <c r="F62" s="9" t="s">
        <v>46</v>
      </c>
      <c r="G62" s="10" t="s">
        <v>20</v>
      </c>
      <c r="H62" s="41">
        <v>0</v>
      </c>
      <c r="I62" s="41">
        <v>0</v>
      </c>
      <c r="J62" s="18">
        <v>0</v>
      </c>
      <c r="K62" s="275"/>
      <c r="L62" s="276"/>
      <c r="M62" s="292"/>
      <c r="N62" s="19"/>
    </row>
    <row r="63" spans="1:14" ht="31.5" hidden="1" customHeight="1" x14ac:dyDescent="0.25">
      <c r="A63" s="289"/>
      <c r="B63" s="21"/>
      <c r="C63" s="266"/>
      <c r="D63" s="269"/>
      <c r="E63" s="8" t="s">
        <v>24</v>
      </c>
      <c r="F63" s="15" t="s">
        <v>25</v>
      </c>
      <c r="G63" s="10" t="s">
        <v>26</v>
      </c>
      <c r="H63" s="75">
        <v>0</v>
      </c>
      <c r="I63" s="75">
        <v>0</v>
      </c>
      <c r="J63" s="18">
        <v>0</v>
      </c>
      <c r="K63" s="18">
        <v>0</v>
      </c>
      <c r="L63" s="277"/>
      <c r="M63" s="292"/>
      <c r="N63" s="19"/>
    </row>
    <row r="64" spans="1:14" ht="81.75" hidden="1" customHeight="1" x14ac:dyDescent="0.25">
      <c r="A64" s="289"/>
      <c r="B64" s="7">
        <v>0</v>
      </c>
      <c r="C64" s="266" t="s">
        <v>53</v>
      </c>
      <c r="D64" s="267" t="s">
        <v>17</v>
      </c>
      <c r="E64" s="8" t="s">
        <v>18</v>
      </c>
      <c r="F64" s="9" t="s">
        <v>19</v>
      </c>
      <c r="G64" s="10" t="s">
        <v>20</v>
      </c>
      <c r="H64" s="41">
        <v>0</v>
      </c>
      <c r="I64" s="41">
        <v>0</v>
      </c>
      <c r="J64" s="18">
        <v>0</v>
      </c>
      <c r="K64" s="273">
        <v>0</v>
      </c>
      <c r="L64" s="263">
        <v>0</v>
      </c>
      <c r="M64" s="292"/>
      <c r="N64" s="19"/>
    </row>
    <row r="65" spans="1:14" ht="81.75" hidden="1" customHeight="1" x14ac:dyDescent="0.25">
      <c r="A65" s="289"/>
      <c r="B65" s="20"/>
      <c r="C65" s="266"/>
      <c r="D65" s="268"/>
      <c r="E65" s="8" t="s">
        <v>18</v>
      </c>
      <c r="F65" s="9" t="s">
        <v>22</v>
      </c>
      <c r="G65" s="10" t="s">
        <v>20</v>
      </c>
      <c r="H65" s="41">
        <v>0</v>
      </c>
      <c r="I65" s="41">
        <v>0</v>
      </c>
      <c r="J65" s="18">
        <v>0</v>
      </c>
      <c r="K65" s="274"/>
      <c r="L65" s="276"/>
      <c r="M65" s="292"/>
      <c r="N65" s="19"/>
    </row>
    <row r="66" spans="1:14" ht="81.75" hidden="1" customHeight="1" x14ac:dyDescent="0.25">
      <c r="A66" s="289"/>
      <c r="B66" s="20"/>
      <c r="C66" s="266"/>
      <c r="D66" s="268"/>
      <c r="E66" s="8" t="s">
        <v>18</v>
      </c>
      <c r="F66" s="9" t="s">
        <v>46</v>
      </c>
      <c r="G66" s="10" t="s">
        <v>20</v>
      </c>
      <c r="H66" s="41">
        <v>0</v>
      </c>
      <c r="I66" s="41">
        <v>0</v>
      </c>
      <c r="J66" s="18">
        <v>0</v>
      </c>
      <c r="K66" s="275"/>
      <c r="L66" s="276"/>
      <c r="M66" s="292"/>
      <c r="N66" s="19"/>
    </row>
    <row r="67" spans="1:14" ht="31.5" hidden="1" customHeight="1" x14ac:dyDescent="0.25">
      <c r="A67" s="289"/>
      <c r="B67" s="21"/>
      <c r="C67" s="266"/>
      <c r="D67" s="269"/>
      <c r="E67" s="8" t="s">
        <v>24</v>
      </c>
      <c r="F67" s="15" t="s">
        <v>25</v>
      </c>
      <c r="G67" s="10" t="s">
        <v>26</v>
      </c>
      <c r="H67" s="75">
        <v>0</v>
      </c>
      <c r="I67" s="75">
        <v>0</v>
      </c>
      <c r="J67" s="18">
        <v>0</v>
      </c>
      <c r="K67" s="18">
        <v>0</v>
      </c>
      <c r="L67" s="277"/>
      <c r="M67" s="292"/>
      <c r="N67" s="19"/>
    </row>
    <row r="68" spans="1:14" ht="81.75" hidden="1" customHeight="1" x14ac:dyDescent="0.25">
      <c r="A68" s="289"/>
      <c r="B68" s="7">
        <v>0</v>
      </c>
      <c r="C68" s="266" t="s">
        <v>54</v>
      </c>
      <c r="D68" s="267" t="s">
        <v>17</v>
      </c>
      <c r="E68" s="8" t="s">
        <v>18</v>
      </c>
      <c r="F68" s="9" t="s">
        <v>19</v>
      </c>
      <c r="G68" s="10" t="s">
        <v>20</v>
      </c>
      <c r="H68" s="41">
        <v>0</v>
      </c>
      <c r="I68" s="41">
        <v>0</v>
      </c>
      <c r="J68" s="18">
        <v>0</v>
      </c>
      <c r="K68" s="273">
        <v>0</v>
      </c>
      <c r="L68" s="263">
        <v>0</v>
      </c>
      <c r="M68" s="292"/>
      <c r="N68" s="19"/>
    </row>
    <row r="69" spans="1:14" ht="81.75" hidden="1" customHeight="1" x14ac:dyDescent="0.25">
      <c r="A69" s="289"/>
      <c r="B69" s="20"/>
      <c r="C69" s="266"/>
      <c r="D69" s="268"/>
      <c r="E69" s="8" t="s">
        <v>18</v>
      </c>
      <c r="F69" s="9" t="s">
        <v>22</v>
      </c>
      <c r="G69" s="10" t="s">
        <v>20</v>
      </c>
      <c r="H69" s="41">
        <v>0</v>
      </c>
      <c r="I69" s="41">
        <v>0</v>
      </c>
      <c r="J69" s="18">
        <v>0</v>
      </c>
      <c r="K69" s="274"/>
      <c r="L69" s="276"/>
      <c r="M69" s="292"/>
      <c r="N69" s="19"/>
    </row>
    <row r="70" spans="1:14" ht="81.75" hidden="1" customHeight="1" x14ac:dyDescent="0.25">
      <c r="A70" s="289"/>
      <c r="B70" s="20"/>
      <c r="C70" s="266"/>
      <c r="D70" s="268"/>
      <c r="E70" s="8" t="s">
        <v>18</v>
      </c>
      <c r="F70" s="9" t="s">
        <v>46</v>
      </c>
      <c r="G70" s="10" t="s">
        <v>20</v>
      </c>
      <c r="H70" s="41">
        <v>0</v>
      </c>
      <c r="I70" s="41">
        <v>0</v>
      </c>
      <c r="J70" s="18">
        <v>0</v>
      </c>
      <c r="K70" s="275"/>
      <c r="L70" s="276"/>
      <c r="M70" s="292"/>
      <c r="N70" s="19"/>
    </row>
    <row r="71" spans="1:14" ht="31.5" hidden="1" customHeight="1" x14ac:dyDescent="0.25">
      <c r="A71" s="289"/>
      <c r="B71" s="21"/>
      <c r="C71" s="266"/>
      <c r="D71" s="269"/>
      <c r="E71" s="8" t="s">
        <v>24</v>
      </c>
      <c r="F71" s="15" t="s">
        <v>25</v>
      </c>
      <c r="G71" s="10" t="s">
        <v>26</v>
      </c>
      <c r="H71" s="75">
        <v>0</v>
      </c>
      <c r="I71" s="75">
        <v>0</v>
      </c>
      <c r="J71" s="18">
        <v>0</v>
      </c>
      <c r="K71" s="18">
        <v>0</v>
      </c>
      <c r="L71" s="277"/>
      <c r="M71" s="292"/>
      <c r="N71" s="19"/>
    </row>
    <row r="72" spans="1:14" ht="81.75" hidden="1" customHeight="1" x14ac:dyDescent="0.25">
      <c r="A72" s="289"/>
      <c r="B72" s="7">
        <v>0</v>
      </c>
      <c r="C72" s="266" t="s">
        <v>55</v>
      </c>
      <c r="D72" s="267" t="s">
        <v>17</v>
      </c>
      <c r="E72" s="8" t="s">
        <v>18</v>
      </c>
      <c r="F72" s="9" t="s">
        <v>19</v>
      </c>
      <c r="G72" s="10" t="s">
        <v>20</v>
      </c>
      <c r="H72" s="41">
        <v>0</v>
      </c>
      <c r="I72" s="41">
        <v>0</v>
      </c>
      <c r="J72" s="18">
        <v>0</v>
      </c>
      <c r="K72" s="273">
        <v>0</v>
      </c>
      <c r="L72" s="263">
        <v>0</v>
      </c>
      <c r="M72" s="292"/>
      <c r="N72" s="19"/>
    </row>
    <row r="73" spans="1:14" ht="81.75" hidden="1" customHeight="1" x14ac:dyDescent="0.25">
      <c r="A73" s="289"/>
      <c r="B73" s="20"/>
      <c r="C73" s="266"/>
      <c r="D73" s="268"/>
      <c r="E73" s="8" t="s">
        <v>18</v>
      </c>
      <c r="F73" s="9" t="s">
        <v>22</v>
      </c>
      <c r="G73" s="10" t="s">
        <v>20</v>
      </c>
      <c r="H73" s="41">
        <v>0</v>
      </c>
      <c r="I73" s="41">
        <v>0</v>
      </c>
      <c r="J73" s="18">
        <v>0</v>
      </c>
      <c r="K73" s="274"/>
      <c r="L73" s="276"/>
      <c r="M73" s="292"/>
      <c r="N73" s="19"/>
    </row>
    <row r="74" spans="1:14" ht="81.75" hidden="1" customHeight="1" x14ac:dyDescent="0.25">
      <c r="A74" s="289"/>
      <c r="B74" s="20"/>
      <c r="C74" s="266"/>
      <c r="D74" s="268"/>
      <c r="E74" s="8" t="s">
        <v>18</v>
      </c>
      <c r="F74" s="9" t="s">
        <v>46</v>
      </c>
      <c r="G74" s="10" t="s">
        <v>20</v>
      </c>
      <c r="H74" s="41">
        <v>0</v>
      </c>
      <c r="I74" s="41">
        <v>0</v>
      </c>
      <c r="J74" s="18">
        <v>0</v>
      </c>
      <c r="K74" s="275"/>
      <c r="L74" s="276"/>
      <c r="M74" s="292"/>
      <c r="N74" s="19"/>
    </row>
    <row r="75" spans="1:14" ht="31.5" hidden="1" customHeight="1" x14ac:dyDescent="0.25">
      <c r="A75" s="289"/>
      <c r="B75" s="21"/>
      <c r="C75" s="266"/>
      <c r="D75" s="269"/>
      <c r="E75" s="8" t="s">
        <v>24</v>
      </c>
      <c r="F75" s="15" t="s">
        <v>25</v>
      </c>
      <c r="G75" s="10" t="s">
        <v>26</v>
      </c>
      <c r="H75" s="75">
        <v>0</v>
      </c>
      <c r="I75" s="75">
        <v>0</v>
      </c>
      <c r="J75" s="18">
        <v>0</v>
      </c>
      <c r="K75" s="18">
        <v>0</v>
      </c>
      <c r="L75" s="277"/>
      <c r="M75" s="292"/>
      <c r="N75" s="19"/>
    </row>
    <row r="76" spans="1:14" ht="81.75" hidden="1" customHeight="1" x14ac:dyDescent="0.25">
      <c r="A76" s="289"/>
      <c r="B76" s="7" t="s">
        <v>56</v>
      </c>
      <c r="C76" s="266" t="s">
        <v>57</v>
      </c>
      <c r="D76" s="267" t="s">
        <v>17</v>
      </c>
      <c r="E76" s="8" t="s">
        <v>18</v>
      </c>
      <c r="F76" s="9" t="s">
        <v>19</v>
      </c>
      <c r="G76" s="10" t="s">
        <v>20</v>
      </c>
      <c r="H76" s="41">
        <v>0</v>
      </c>
      <c r="I76" s="41">
        <v>0</v>
      </c>
      <c r="J76" s="18">
        <v>0</v>
      </c>
      <c r="K76" s="273">
        <v>0</v>
      </c>
      <c r="L76" s="263">
        <v>0</v>
      </c>
      <c r="M76" s="292"/>
      <c r="N76" s="284"/>
    </row>
    <row r="77" spans="1:14" ht="81.75" hidden="1" customHeight="1" x14ac:dyDescent="0.25">
      <c r="A77" s="289"/>
      <c r="B77" s="20"/>
      <c r="C77" s="266"/>
      <c r="D77" s="268"/>
      <c r="E77" s="8" t="s">
        <v>18</v>
      </c>
      <c r="F77" s="9" t="s">
        <v>22</v>
      </c>
      <c r="G77" s="10" t="s">
        <v>20</v>
      </c>
      <c r="H77" s="41">
        <v>0</v>
      </c>
      <c r="I77" s="41">
        <v>0</v>
      </c>
      <c r="J77" s="18">
        <v>0</v>
      </c>
      <c r="K77" s="274"/>
      <c r="L77" s="276"/>
      <c r="M77" s="292"/>
      <c r="N77" s="285"/>
    </row>
    <row r="78" spans="1:14" ht="81.75" hidden="1" customHeight="1" x14ac:dyDescent="0.25">
      <c r="A78" s="289"/>
      <c r="B78" s="20"/>
      <c r="C78" s="266"/>
      <c r="D78" s="268"/>
      <c r="E78" s="8" t="s">
        <v>18</v>
      </c>
      <c r="F78" s="9" t="s">
        <v>46</v>
      </c>
      <c r="G78" s="10" t="s">
        <v>20</v>
      </c>
      <c r="H78" s="41">
        <v>0</v>
      </c>
      <c r="I78" s="41">
        <v>0</v>
      </c>
      <c r="J78" s="18">
        <v>0</v>
      </c>
      <c r="K78" s="275"/>
      <c r="L78" s="276"/>
      <c r="M78" s="292"/>
      <c r="N78" s="285"/>
    </row>
    <row r="79" spans="1:14" ht="31.5" hidden="1" customHeight="1" x14ac:dyDescent="0.25">
      <c r="A79" s="289"/>
      <c r="B79" s="21"/>
      <c r="C79" s="266"/>
      <c r="D79" s="269"/>
      <c r="E79" s="8" t="s">
        <v>24</v>
      </c>
      <c r="F79" s="15" t="s">
        <v>25</v>
      </c>
      <c r="G79" s="10" t="s">
        <v>26</v>
      </c>
      <c r="H79" s="75">
        <v>0</v>
      </c>
      <c r="I79" s="75">
        <v>0</v>
      </c>
      <c r="J79" s="18">
        <v>0</v>
      </c>
      <c r="K79" s="18">
        <v>0</v>
      </c>
      <c r="L79" s="277"/>
      <c r="M79" s="292"/>
      <c r="N79" s="286"/>
    </row>
    <row r="80" spans="1:14" ht="81.75" hidden="1" customHeight="1" x14ac:dyDescent="0.25">
      <c r="A80" s="289"/>
      <c r="B80" s="7" t="s">
        <v>58</v>
      </c>
      <c r="C80" s="266" t="s">
        <v>59</v>
      </c>
      <c r="D80" s="267" t="s">
        <v>17</v>
      </c>
      <c r="E80" s="8" t="s">
        <v>18</v>
      </c>
      <c r="F80" s="9" t="s">
        <v>19</v>
      </c>
      <c r="G80" s="10" t="s">
        <v>20</v>
      </c>
      <c r="H80" s="41">
        <v>0</v>
      </c>
      <c r="I80" s="41">
        <v>0</v>
      </c>
      <c r="J80" s="18">
        <v>0</v>
      </c>
      <c r="K80" s="273">
        <v>0</v>
      </c>
      <c r="L80" s="263">
        <v>0</v>
      </c>
      <c r="M80" s="292"/>
      <c r="N80" s="19"/>
    </row>
    <row r="81" spans="1:14" ht="81.75" hidden="1" customHeight="1" x14ac:dyDescent="0.25">
      <c r="A81" s="289"/>
      <c r="B81" s="20"/>
      <c r="C81" s="266"/>
      <c r="D81" s="268"/>
      <c r="E81" s="8" t="s">
        <v>18</v>
      </c>
      <c r="F81" s="9" t="s">
        <v>22</v>
      </c>
      <c r="G81" s="10" t="s">
        <v>20</v>
      </c>
      <c r="H81" s="41">
        <v>0</v>
      </c>
      <c r="I81" s="41">
        <v>0</v>
      </c>
      <c r="J81" s="18">
        <v>0</v>
      </c>
      <c r="K81" s="274"/>
      <c r="L81" s="276"/>
      <c r="M81" s="292"/>
      <c r="N81" s="19"/>
    </row>
    <row r="82" spans="1:14" ht="81.75" hidden="1" customHeight="1" x14ac:dyDescent="0.25">
      <c r="A82" s="289"/>
      <c r="B82" s="20"/>
      <c r="C82" s="266"/>
      <c r="D82" s="268"/>
      <c r="E82" s="8" t="s">
        <v>18</v>
      </c>
      <c r="F82" s="9" t="s">
        <v>46</v>
      </c>
      <c r="G82" s="10" t="s">
        <v>20</v>
      </c>
      <c r="H82" s="41">
        <v>0</v>
      </c>
      <c r="I82" s="41">
        <v>0</v>
      </c>
      <c r="J82" s="18">
        <v>0</v>
      </c>
      <c r="K82" s="275"/>
      <c r="L82" s="276"/>
      <c r="M82" s="292"/>
      <c r="N82" s="19"/>
    </row>
    <row r="83" spans="1:14" ht="31.5" hidden="1" customHeight="1" x14ac:dyDescent="0.25">
      <c r="A83" s="289"/>
      <c r="B83" s="21"/>
      <c r="C83" s="266"/>
      <c r="D83" s="269"/>
      <c r="E83" s="8" t="s">
        <v>24</v>
      </c>
      <c r="F83" s="15" t="s">
        <v>25</v>
      </c>
      <c r="G83" s="10" t="s">
        <v>26</v>
      </c>
      <c r="H83" s="5">
        <v>0</v>
      </c>
      <c r="I83" s="5">
        <v>0</v>
      </c>
      <c r="J83" s="18">
        <v>0</v>
      </c>
      <c r="K83" s="18">
        <v>0</v>
      </c>
      <c r="L83" s="277"/>
      <c r="M83" s="292"/>
      <c r="N83" s="19"/>
    </row>
    <row r="84" spans="1:14" ht="81.75" hidden="1" customHeight="1" x14ac:dyDescent="0.25">
      <c r="A84" s="289"/>
      <c r="B84" s="7">
        <v>0</v>
      </c>
      <c r="C84" s="266" t="s">
        <v>60</v>
      </c>
      <c r="D84" s="267" t="s">
        <v>17</v>
      </c>
      <c r="E84" s="8" t="s">
        <v>18</v>
      </c>
      <c r="F84" s="9" t="s">
        <v>19</v>
      </c>
      <c r="G84" s="10" t="s">
        <v>20</v>
      </c>
      <c r="H84" s="41">
        <v>0</v>
      </c>
      <c r="I84" s="41">
        <v>0</v>
      </c>
      <c r="J84" s="18">
        <v>0</v>
      </c>
      <c r="K84" s="273">
        <v>0</v>
      </c>
      <c r="L84" s="263">
        <v>0</v>
      </c>
      <c r="M84" s="292"/>
      <c r="N84" s="19"/>
    </row>
    <row r="85" spans="1:14" ht="81.75" hidden="1" customHeight="1" x14ac:dyDescent="0.25">
      <c r="A85" s="289"/>
      <c r="B85" s="20"/>
      <c r="C85" s="266"/>
      <c r="D85" s="268"/>
      <c r="E85" s="8" t="s">
        <v>18</v>
      </c>
      <c r="F85" s="9" t="s">
        <v>22</v>
      </c>
      <c r="G85" s="10" t="s">
        <v>20</v>
      </c>
      <c r="H85" s="41">
        <v>0</v>
      </c>
      <c r="I85" s="41">
        <v>0</v>
      </c>
      <c r="J85" s="18">
        <v>0</v>
      </c>
      <c r="K85" s="274"/>
      <c r="L85" s="276"/>
      <c r="M85" s="292"/>
      <c r="N85" s="19"/>
    </row>
    <row r="86" spans="1:14" ht="81.75" hidden="1" customHeight="1" x14ac:dyDescent="0.25">
      <c r="A86" s="289"/>
      <c r="B86" s="20"/>
      <c r="C86" s="266"/>
      <c r="D86" s="268"/>
      <c r="E86" s="8" t="s">
        <v>18</v>
      </c>
      <c r="F86" s="9" t="s">
        <v>46</v>
      </c>
      <c r="G86" s="10" t="s">
        <v>20</v>
      </c>
      <c r="H86" s="41">
        <v>0</v>
      </c>
      <c r="I86" s="41">
        <v>0</v>
      </c>
      <c r="J86" s="18">
        <v>0</v>
      </c>
      <c r="K86" s="275"/>
      <c r="L86" s="276"/>
      <c r="M86" s="292"/>
      <c r="N86" s="19"/>
    </row>
    <row r="87" spans="1:14" ht="31.5" hidden="1" customHeight="1" x14ac:dyDescent="0.25">
      <c r="A87" s="289"/>
      <c r="B87" s="21"/>
      <c r="C87" s="266"/>
      <c r="D87" s="269"/>
      <c r="E87" s="8" t="s">
        <v>24</v>
      </c>
      <c r="F87" s="15" t="s">
        <v>25</v>
      </c>
      <c r="G87" s="10" t="s">
        <v>26</v>
      </c>
      <c r="H87" s="75">
        <v>0</v>
      </c>
      <c r="I87" s="75">
        <v>0</v>
      </c>
      <c r="J87" s="18">
        <v>0</v>
      </c>
      <c r="K87" s="18">
        <v>0</v>
      </c>
      <c r="L87" s="277"/>
      <c r="M87" s="292"/>
      <c r="N87" s="19"/>
    </row>
    <row r="88" spans="1:14" ht="81.75" hidden="1" customHeight="1" x14ac:dyDescent="0.25">
      <c r="A88" s="289"/>
      <c r="B88" s="7" t="s">
        <v>61</v>
      </c>
      <c r="C88" s="266" t="s">
        <v>62</v>
      </c>
      <c r="D88" s="267" t="s">
        <v>17</v>
      </c>
      <c r="E88" s="8" t="s">
        <v>18</v>
      </c>
      <c r="F88" s="9" t="s">
        <v>19</v>
      </c>
      <c r="G88" s="10" t="s">
        <v>20</v>
      </c>
      <c r="H88" s="41">
        <v>0</v>
      </c>
      <c r="I88" s="41">
        <v>0</v>
      </c>
      <c r="J88" s="18">
        <v>0</v>
      </c>
      <c r="K88" s="273">
        <v>0</v>
      </c>
      <c r="L88" s="263">
        <v>0</v>
      </c>
      <c r="M88" s="292"/>
      <c r="N88" s="284"/>
    </row>
    <row r="89" spans="1:14" ht="81.75" hidden="1" customHeight="1" x14ac:dyDescent="0.25">
      <c r="A89" s="289"/>
      <c r="B89" s="20"/>
      <c r="C89" s="266"/>
      <c r="D89" s="268"/>
      <c r="E89" s="8" t="s">
        <v>18</v>
      </c>
      <c r="F89" s="9" t="s">
        <v>22</v>
      </c>
      <c r="G89" s="10" t="s">
        <v>20</v>
      </c>
      <c r="H89" s="41">
        <v>0</v>
      </c>
      <c r="I89" s="41">
        <v>0</v>
      </c>
      <c r="J89" s="18">
        <v>0</v>
      </c>
      <c r="K89" s="274"/>
      <c r="L89" s="276"/>
      <c r="M89" s="292"/>
      <c r="N89" s="285"/>
    </row>
    <row r="90" spans="1:14" ht="81.75" hidden="1" customHeight="1" x14ac:dyDescent="0.25">
      <c r="A90" s="289"/>
      <c r="B90" s="20"/>
      <c r="C90" s="266"/>
      <c r="D90" s="268"/>
      <c r="E90" s="8" t="s">
        <v>18</v>
      </c>
      <c r="F90" s="9" t="s">
        <v>46</v>
      </c>
      <c r="G90" s="10" t="s">
        <v>20</v>
      </c>
      <c r="H90" s="41">
        <v>0</v>
      </c>
      <c r="I90" s="41">
        <v>0</v>
      </c>
      <c r="J90" s="18">
        <v>0</v>
      </c>
      <c r="K90" s="275"/>
      <c r="L90" s="276"/>
      <c r="M90" s="292"/>
      <c r="N90" s="285"/>
    </row>
    <row r="91" spans="1:14" ht="31.5" hidden="1" customHeight="1" x14ac:dyDescent="0.25">
      <c r="A91" s="289"/>
      <c r="B91" s="21"/>
      <c r="C91" s="266"/>
      <c r="D91" s="269"/>
      <c r="E91" s="8" t="s">
        <v>24</v>
      </c>
      <c r="F91" s="15" t="s">
        <v>25</v>
      </c>
      <c r="G91" s="10" t="s">
        <v>26</v>
      </c>
      <c r="H91" s="5">
        <v>0</v>
      </c>
      <c r="I91" s="5">
        <v>0</v>
      </c>
      <c r="J91" s="18">
        <v>0</v>
      </c>
      <c r="K91" s="18">
        <v>0</v>
      </c>
      <c r="L91" s="277"/>
      <c r="M91" s="292"/>
      <c r="N91" s="286"/>
    </row>
    <row r="92" spans="1:14" ht="81.75" hidden="1" customHeight="1" x14ac:dyDescent="0.25">
      <c r="A92" s="289"/>
      <c r="B92" s="7" t="s">
        <v>63</v>
      </c>
      <c r="C92" s="266" t="s">
        <v>64</v>
      </c>
      <c r="D92" s="267" t="s">
        <v>17</v>
      </c>
      <c r="E92" s="8" t="s">
        <v>18</v>
      </c>
      <c r="F92" s="9" t="s">
        <v>19</v>
      </c>
      <c r="G92" s="10" t="s">
        <v>20</v>
      </c>
      <c r="H92" s="41">
        <v>0</v>
      </c>
      <c r="I92" s="41">
        <v>0</v>
      </c>
      <c r="J92" s="18">
        <v>0</v>
      </c>
      <c r="K92" s="273">
        <v>0</v>
      </c>
      <c r="L92" s="263">
        <v>0</v>
      </c>
      <c r="M92" s="292"/>
      <c r="N92" s="284"/>
    </row>
    <row r="93" spans="1:14" ht="81.75" hidden="1" customHeight="1" x14ac:dyDescent="0.25">
      <c r="A93" s="289"/>
      <c r="B93" s="20"/>
      <c r="C93" s="266"/>
      <c r="D93" s="268"/>
      <c r="E93" s="8" t="s">
        <v>18</v>
      </c>
      <c r="F93" s="9" t="s">
        <v>22</v>
      </c>
      <c r="G93" s="10" t="s">
        <v>20</v>
      </c>
      <c r="H93" s="41">
        <v>0</v>
      </c>
      <c r="I93" s="41">
        <v>0</v>
      </c>
      <c r="J93" s="18">
        <v>0</v>
      </c>
      <c r="K93" s="274"/>
      <c r="L93" s="276"/>
      <c r="M93" s="292"/>
      <c r="N93" s="285"/>
    </row>
    <row r="94" spans="1:14" ht="81.75" hidden="1" customHeight="1" x14ac:dyDescent="0.25">
      <c r="A94" s="289"/>
      <c r="B94" s="20"/>
      <c r="C94" s="266"/>
      <c r="D94" s="268"/>
      <c r="E94" s="8" t="s">
        <v>18</v>
      </c>
      <c r="F94" s="9" t="s">
        <v>46</v>
      </c>
      <c r="G94" s="10" t="s">
        <v>20</v>
      </c>
      <c r="H94" s="41">
        <v>0</v>
      </c>
      <c r="I94" s="41">
        <v>0</v>
      </c>
      <c r="J94" s="18">
        <v>0</v>
      </c>
      <c r="K94" s="275"/>
      <c r="L94" s="276"/>
      <c r="M94" s="292"/>
      <c r="N94" s="285"/>
    </row>
    <row r="95" spans="1:14" ht="31.5" hidden="1" customHeight="1" x14ac:dyDescent="0.25">
      <c r="A95" s="289"/>
      <c r="B95" s="21"/>
      <c r="C95" s="266"/>
      <c r="D95" s="269"/>
      <c r="E95" s="8" t="s">
        <v>24</v>
      </c>
      <c r="F95" s="15" t="s">
        <v>25</v>
      </c>
      <c r="G95" s="10" t="s">
        <v>26</v>
      </c>
      <c r="H95" s="75">
        <v>0</v>
      </c>
      <c r="I95" s="75">
        <v>0</v>
      </c>
      <c r="J95" s="18">
        <v>0</v>
      </c>
      <c r="K95" s="18">
        <v>0</v>
      </c>
      <c r="L95" s="277"/>
      <c r="M95" s="292"/>
      <c r="N95" s="286"/>
    </row>
    <row r="96" spans="1:14" ht="81.75" hidden="1" customHeight="1" x14ac:dyDescent="0.25">
      <c r="A96" s="289"/>
      <c r="B96" s="7" t="s">
        <v>65</v>
      </c>
      <c r="C96" s="266" t="s">
        <v>66</v>
      </c>
      <c r="D96" s="267" t="s">
        <v>17</v>
      </c>
      <c r="E96" s="8" t="s">
        <v>18</v>
      </c>
      <c r="F96" s="9" t="s">
        <v>19</v>
      </c>
      <c r="G96" s="10" t="s">
        <v>20</v>
      </c>
      <c r="H96" s="41">
        <v>0</v>
      </c>
      <c r="I96" s="41">
        <v>0</v>
      </c>
      <c r="J96" s="18">
        <v>0</v>
      </c>
      <c r="K96" s="273">
        <v>0</v>
      </c>
      <c r="L96" s="263">
        <v>0</v>
      </c>
      <c r="M96" s="292"/>
      <c r="N96" s="284"/>
    </row>
    <row r="97" spans="1:14" ht="81.75" hidden="1" customHeight="1" x14ac:dyDescent="0.25">
      <c r="A97" s="289"/>
      <c r="B97" s="20"/>
      <c r="C97" s="266"/>
      <c r="D97" s="268"/>
      <c r="E97" s="8" t="s">
        <v>18</v>
      </c>
      <c r="F97" s="9" t="s">
        <v>22</v>
      </c>
      <c r="G97" s="10" t="s">
        <v>20</v>
      </c>
      <c r="H97" s="41">
        <v>0</v>
      </c>
      <c r="I97" s="41">
        <v>0</v>
      </c>
      <c r="J97" s="18">
        <v>0</v>
      </c>
      <c r="K97" s="274"/>
      <c r="L97" s="276"/>
      <c r="M97" s="292"/>
      <c r="N97" s="285"/>
    </row>
    <row r="98" spans="1:14" ht="81.75" hidden="1" customHeight="1" x14ac:dyDescent="0.25">
      <c r="A98" s="289"/>
      <c r="B98" s="20"/>
      <c r="C98" s="266"/>
      <c r="D98" s="268"/>
      <c r="E98" s="8" t="s">
        <v>18</v>
      </c>
      <c r="F98" s="9" t="s">
        <v>46</v>
      </c>
      <c r="G98" s="10" t="s">
        <v>20</v>
      </c>
      <c r="H98" s="41">
        <v>0</v>
      </c>
      <c r="I98" s="41">
        <v>0</v>
      </c>
      <c r="J98" s="18">
        <v>0</v>
      </c>
      <c r="K98" s="275"/>
      <c r="L98" s="276"/>
      <c r="M98" s="292"/>
      <c r="N98" s="285"/>
    </row>
    <row r="99" spans="1:14" ht="31.5" hidden="1" customHeight="1" x14ac:dyDescent="0.25">
      <c r="A99" s="289"/>
      <c r="B99" s="21"/>
      <c r="C99" s="266"/>
      <c r="D99" s="269"/>
      <c r="E99" s="8" t="s">
        <v>24</v>
      </c>
      <c r="F99" s="15" t="s">
        <v>25</v>
      </c>
      <c r="G99" s="10" t="s">
        <v>26</v>
      </c>
      <c r="H99" s="75">
        <v>0</v>
      </c>
      <c r="I99" s="75">
        <v>0</v>
      </c>
      <c r="J99" s="18">
        <v>0</v>
      </c>
      <c r="K99" s="18">
        <v>0</v>
      </c>
      <c r="L99" s="277"/>
      <c r="M99" s="292"/>
      <c r="N99" s="286"/>
    </row>
    <row r="100" spans="1:14" ht="81.75" hidden="1" customHeight="1" x14ac:dyDescent="0.25">
      <c r="A100" s="289"/>
      <c r="B100" s="7" t="s">
        <v>67</v>
      </c>
      <c r="C100" s="266" t="s">
        <v>68</v>
      </c>
      <c r="D100" s="267" t="s">
        <v>17</v>
      </c>
      <c r="E100" s="8" t="s">
        <v>18</v>
      </c>
      <c r="F100" s="9" t="s">
        <v>19</v>
      </c>
      <c r="G100" s="10" t="s">
        <v>20</v>
      </c>
      <c r="H100" s="41">
        <v>0</v>
      </c>
      <c r="I100" s="41">
        <v>0</v>
      </c>
      <c r="J100" s="18">
        <v>0</v>
      </c>
      <c r="K100" s="273">
        <v>0</v>
      </c>
      <c r="L100" s="263">
        <v>0</v>
      </c>
      <c r="M100" s="292"/>
      <c r="N100" s="284"/>
    </row>
    <row r="101" spans="1:14" ht="81.75" hidden="1" customHeight="1" x14ac:dyDescent="0.25">
      <c r="A101" s="289"/>
      <c r="B101" s="20"/>
      <c r="C101" s="266"/>
      <c r="D101" s="268"/>
      <c r="E101" s="8" t="s">
        <v>18</v>
      </c>
      <c r="F101" s="9" t="s">
        <v>22</v>
      </c>
      <c r="G101" s="10" t="s">
        <v>20</v>
      </c>
      <c r="H101" s="41">
        <v>0</v>
      </c>
      <c r="I101" s="41">
        <v>0</v>
      </c>
      <c r="J101" s="18">
        <v>0</v>
      </c>
      <c r="K101" s="274"/>
      <c r="L101" s="276"/>
      <c r="M101" s="292"/>
      <c r="N101" s="285"/>
    </row>
    <row r="102" spans="1:14" ht="81.75" hidden="1" customHeight="1" x14ac:dyDescent="0.25">
      <c r="A102" s="289"/>
      <c r="B102" s="20"/>
      <c r="C102" s="266"/>
      <c r="D102" s="268"/>
      <c r="E102" s="8" t="s">
        <v>18</v>
      </c>
      <c r="F102" s="9" t="s">
        <v>69</v>
      </c>
      <c r="G102" s="10" t="s">
        <v>20</v>
      </c>
      <c r="H102" s="41">
        <v>0</v>
      </c>
      <c r="I102" s="41">
        <v>0</v>
      </c>
      <c r="J102" s="18">
        <v>0</v>
      </c>
      <c r="K102" s="275"/>
      <c r="L102" s="276"/>
      <c r="M102" s="292"/>
      <c r="N102" s="285"/>
    </row>
    <row r="103" spans="1:14" ht="31.5" hidden="1" customHeight="1" x14ac:dyDescent="0.25">
      <c r="A103" s="289"/>
      <c r="B103" s="21"/>
      <c r="C103" s="266"/>
      <c r="D103" s="269"/>
      <c r="E103" s="8" t="s">
        <v>24</v>
      </c>
      <c r="F103" s="15" t="s">
        <v>25</v>
      </c>
      <c r="G103" s="10" t="s">
        <v>26</v>
      </c>
      <c r="H103" s="75">
        <v>0</v>
      </c>
      <c r="I103" s="75">
        <v>0</v>
      </c>
      <c r="J103" s="18">
        <v>0</v>
      </c>
      <c r="K103" s="18">
        <v>0</v>
      </c>
      <c r="L103" s="277"/>
      <c r="M103" s="292"/>
      <c r="N103" s="286"/>
    </row>
    <row r="104" spans="1:14" ht="81.75" hidden="1" customHeight="1" x14ac:dyDescent="0.25">
      <c r="A104" s="289"/>
      <c r="B104" s="7">
        <v>0</v>
      </c>
      <c r="C104" s="266" t="s">
        <v>70</v>
      </c>
      <c r="D104" s="267" t="s">
        <v>17</v>
      </c>
      <c r="E104" s="8" t="s">
        <v>18</v>
      </c>
      <c r="F104" s="9" t="s">
        <v>19</v>
      </c>
      <c r="G104" s="10" t="s">
        <v>20</v>
      </c>
      <c r="H104" s="41">
        <v>0</v>
      </c>
      <c r="I104" s="41">
        <v>0</v>
      </c>
      <c r="J104" s="18">
        <v>0</v>
      </c>
      <c r="K104" s="273">
        <v>0</v>
      </c>
      <c r="L104" s="263">
        <v>0</v>
      </c>
      <c r="M104" s="292"/>
      <c r="N104" s="19"/>
    </row>
    <row r="105" spans="1:14" ht="81.75" hidden="1" customHeight="1" x14ac:dyDescent="0.25">
      <c r="A105" s="289"/>
      <c r="B105" s="20"/>
      <c r="C105" s="266"/>
      <c r="D105" s="268"/>
      <c r="E105" s="8" t="s">
        <v>18</v>
      </c>
      <c r="F105" s="9" t="s">
        <v>22</v>
      </c>
      <c r="G105" s="10" t="s">
        <v>20</v>
      </c>
      <c r="H105" s="41">
        <v>0</v>
      </c>
      <c r="I105" s="41">
        <v>0</v>
      </c>
      <c r="J105" s="18">
        <v>0</v>
      </c>
      <c r="K105" s="274"/>
      <c r="L105" s="276"/>
      <c r="M105" s="292"/>
      <c r="N105" s="19"/>
    </row>
    <row r="106" spans="1:14" ht="81.75" hidden="1" customHeight="1" x14ac:dyDescent="0.25">
      <c r="A106" s="289"/>
      <c r="B106" s="20"/>
      <c r="C106" s="266"/>
      <c r="D106" s="268"/>
      <c r="E106" s="8" t="s">
        <v>18</v>
      </c>
      <c r="F106" s="9" t="s">
        <v>69</v>
      </c>
      <c r="G106" s="10" t="s">
        <v>20</v>
      </c>
      <c r="H106" s="41">
        <v>0</v>
      </c>
      <c r="I106" s="41">
        <v>0</v>
      </c>
      <c r="J106" s="18">
        <v>0</v>
      </c>
      <c r="K106" s="275"/>
      <c r="L106" s="276"/>
      <c r="M106" s="292"/>
      <c r="N106" s="19"/>
    </row>
    <row r="107" spans="1:14" ht="31.5" hidden="1" customHeight="1" x14ac:dyDescent="0.25">
      <c r="A107" s="289"/>
      <c r="B107" s="21"/>
      <c r="C107" s="266"/>
      <c r="D107" s="269"/>
      <c r="E107" s="8" t="s">
        <v>24</v>
      </c>
      <c r="F107" s="15" t="s">
        <v>25</v>
      </c>
      <c r="G107" s="10" t="s">
        <v>26</v>
      </c>
      <c r="H107" s="75">
        <v>0</v>
      </c>
      <c r="I107" s="75">
        <v>0</v>
      </c>
      <c r="J107" s="18">
        <v>0</v>
      </c>
      <c r="K107" s="18">
        <v>0</v>
      </c>
      <c r="L107" s="277"/>
      <c r="M107" s="292"/>
      <c r="N107" s="19"/>
    </row>
    <row r="108" spans="1:14" ht="81.75" customHeight="1" x14ac:dyDescent="0.25">
      <c r="A108" s="289"/>
      <c r="B108" s="7" t="s">
        <v>71</v>
      </c>
      <c r="C108" s="266" t="s">
        <v>72</v>
      </c>
      <c r="D108" s="267" t="s">
        <v>17</v>
      </c>
      <c r="E108" s="8" t="s">
        <v>18</v>
      </c>
      <c r="F108" s="9" t="s">
        <v>19</v>
      </c>
      <c r="G108" s="10" t="s">
        <v>20</v>
      </c>
      <c r="H108" s="41">
        <v>100</v>
      </c>
      <c r="I108" s="41">
        <v>100</v>
      </c>
      <c r="J108" s="12">
        <f>IF(I108/H108*100&gt;100,100,I108/H108*100)</f>
        <v>100</v>
      </c>
      <c r="K108" s="278">
        <f>(J108+J109+J110)/3</f>
        <v>97.776666666666657</v>
      </c>
      <c r="L108" s="281">
        <f>(K108+K111)/2</f>
        <v>98.888333333333321</v>
      </c>
      <c r="M108" s="292"/>
      <c r="N108" s="284"/>
    </row>
    <row r="109" spans="1:14" ht="81.75" customHeight="1" x14ac:dyDescent="0.25">
      <c r="A109" s="289"/>
      <c r="B109" s="20"/>
      <c r="C109" s="266"/>
      <c r="D109" s="268"/>
      <c r="E109" s="8" t="s">
        <v>18</v>
      </c>
      <c r="F109" s="9" t="s">
        <v>22</v>
      </c>
      <c r="G109" s="10" t="s">
        <v>20</v>
      </c>
      <c r="H109" s="41">
        <v>100</v>
      </c>
      <c r="I109" s="41">
        <v>93.33</v>
      </c>
      <c r="J109" s="12">
        <f>IF(I109/H109*100&gt;100,100,I109/H109*100)</f>
        <v>93.33</v>
      </c>
      <c r="K109" s="279"/>
      <c r="L109" s="282"/>
      <c r="M109" s="292"/>
      <c r="N109" s="285"/>
    </row>
    <row r="110" spans="1:14" ht="81.75" customHeight="1" x14ac:dyDescent="0.25">
      <c r="A110" s="289"/>
      <c r="B110" s="20"/>
      <c r="C110" s="266"/>
      <c r="D110" s="268"/>
      <c r="E110" s="8" t="s">
        <v>18</v>
      </c>
      <c r="F110" s="9" t="s">
        <v>69</v>
      </c>
      <c r="G110" s="10" t="s">
        <v>20</v>
      </c>
      <c r="H110" s="41">
        <v>100</v>
      </c>
      <c r="I110" s="41">
        <v>100</v>
      </c>
      <c r="J110" s="12">
        <f>IF(I110/H110*100&gt;100,100,I110/H110*100)</f>
        <v>100</v>
      </c>
      <c r="K110" s="280"/>
      <c r="L110" s="282"/>
      <c r="M110" s="292"/>
      <c r="N110" s="285"/>
    </row>
    <row r="111" spans="1:14" ht="31.5" x14ac:dyDescent="0.25">
      <c r="A111" s="289"/>
      <c r="B111" s="21"/>
      <c r="C111" s="266"/>
      <c r="D111" s="269"/>
      <c r="E111" s="8" t="s">
        <v>24</v>
      </c>
      <c r="F111" s="15" t="s">
        <v>25</v>
      </c>
      <c r="G111" s="10" t="s">
        <v>26</v>
      </c>
      <c r="H111" s="5">
        <v>52.222222222222221</v>
      </c>
      <c r="I111" s="5">
        <v>52.333333333333336</v>
      </c>
      <c r="J111" s="16">
        <f>IF(I111/H111*100&gt;100,100,I111/H111*100)</f>
        <v>100</v>
      </c>
      <c r="K111" s="17">
        <f>J111</f>
        <v>100</v>
      </c>
      <c r="L111" s="283"/>
      <c r="M111" s="292"/>
      <c r="N111" s="286"/>
    </row>
    <row r="112" spans="1:14" ht="81.75" hidden="1" customHeight="1" x14ac:dyDescent="0.25">
      <c r="A112" s="289"/>
      <c r="B112" s="7" t="s">
        <v>73</v>
      </c>
      <c r="C112" s="266" t="s">
        <v>74</v>
      </c>
      <c r="D112" s="267" t="s">
        <v>17</v>
      </c>
      <c r="E112" s="8" t="s">
        <v>18</v>
      </c>
      <c r="F112" s="9" t="s">
        <v>19</v>
      </c>
      <c r="G112" s="10" t="s">
        <v>20</v>
      </c>
      <c r="H112" s="41">
        <v>0</v>
      </c>
      <c r="I112" s="41">
        <v>0</v>
      </c>
      <c r="J112" s="18">
        <v>0</v>
      </c>
      <c r="K112" s="273">
        <v>0</v>
      </c>
      <c r="L112" s="263">
        <v>0</v>
      </c>
      <c r="M112" s="292"/>
      <c r="N112" s="19"/>
    </row>
    <row r="113" spans="1:14" ht="81.75" hidden="1" customHeight="1" x14ac:dyDescent="0.25">
      <c r="A113" s="289"/>
      <c r="B113" s="20"/>
      <c r="C113" s="266"/>
      <c r="D113" s="268"/>
      <c r="E113" s="8" t="s">
        <v>18</v>
      </c>
      <c r="F113" s="9" t="s">
        <v>22</v>
      </c>
      <c r="G113" s="10" t="s">
        <v>20</v>
      </c>
      <c r="H113" s="41">
        <v>0</v>
      </c>
      <c r="I113" s="41">
        <v>0</v>
      </c>
      <c r="J113" s="18">
        <v>0</v>
      </c>
      <c r="K113" s="274"/>
      <c r="L113" s="276"/>
      <c r="M113" s="292"/>
      <c r="N113" s="19"/>
    </row>
    <row r="114" spans="1:14" ht="81.75" hidden="1" customHeight="1" x14ac:dyDescent="0.25">
      <c r="A114" s="289"/>
      <c r="B114" s="20"/>
      <c r="C114" s="266"/>
      <c r="D114" s="268"/>
      <c r="E114" s="8" t="s">
        <v>18</v>
      </c>
      <c r="F114" s="9" t="s">
        <v>69</v>
      </c>
      <c r="G114" s="10" t="s">
        <v>20</v>
      </c>
      <c r="H114" s="41">
        <v>0</v>
      </c>
      <c r="I114" s="41">
        <v>0</v>
      </c>
      <c r="J114" s="18">
        <v>0</v>
      </c>
      <c r="K114" s="275"/>
      <c r="L114" s="276"/>
      <c r="M114" s="292"/>
      <c r="N114" s="19"/>
    </row>
    <row r="115" spans="1:14" ht="31.5" hidden="1" customHeight="1" x14ac:dyDescent="0.25">
      <c r="A115" s="289"/>
      <c r="B115" s="21"/>
      <c r="C115" s="266"/>
      <c r="D115" s="269"/>
      <c r="E115" s="8" t="s">
        <v>24</v>
      </c>
      <c r="F115" s="15" t="s">
        <v>25</v>
      </c>
      <c r="G115" s="10" t="s">
        <v>26</v>
      </c>
      <c r="H115" s="75">
        <v>0</v>
      </c>
      <c r="I115" s="75">
        <v>0</v>
      </c>
      <c r="J115" s="18">
        <v>0</v>
      </c>
      <c r="K115" s="18">
        <v>0</v>
      </c>
      <c r="L115" s="277"/>
      <c r="M115" s="292"/>
      <c r="N115" s="19"/>
    </row>
    <row r="116" spans="1:14" ht="81.75" hidden="1" customHeight="1" x14ac:dyDescent="0.25">
      <c r="A116" s="289"/>
      <c r="B116" s="7">
        <v>0</v>
      </c>
      <c r="C116" s="266" t="s">
        <v>75</v>
      </c>
      <c r="D116" s="267" t="s">
        <v>17</v>
      </c>
      <c r="E116" s="8" t="s">
        <v>18</v>
      </c>
      <c r="F116" s="9" t="s">
        <v>19</v>
      </c>
      <c r="G116" s="10" t="s">
        <v>20</v>
      </c>
      <c r="H116" s="41">
        <v>0</v>
      </c>
      <c r="I116" s="41">
        <v>0</v>
      </c>
      <c r="J116" s="18">
        <v>0</v>
      </c>
      <c r="K116" s="273">
        <v>0</v>
      </c>
      <c r="L116" s="263">
        <v>0</v>
      </c>
      <c r="M116" s="292"/>
      <c r="N116" s="19"/>
    </row>
    <row r="117" spans="1:14" ht="81.75" hidden="1" customHeight="1" x14ac:dyDescent="0.25">
      <c r="A117" s="289"/>
      <c r="B117" s="20"/>
      <c r="C117" s="266"/>
      <c r="D117" s="268"/>
      <c r="E117" s="8" t="s">
        <v>18</v>
      </c>
      <c r="F117" s="9" t="s">
        <v>22</v>
      </c>
      <c r="G117" s="10" t="s">
        <v>20</v>
      </c>
      <c r="H117" s="41">
        <v>0</v>
      </c>
      <c r="I117" s="41">
        <v>0</v>
      </c>
      <c r="J117" s="18">
        <v>0</v>
      </c>
      <c r="K117" s="274"/>
      <c r="L117" s="276"/>
      <c r="M117" s="292"/>
      <c r="N117" s="19"/>
    </row>
    <row r="118" spans="1:14" ht="81.75" hidden="1" customHeight="1" x14ac:dyDescent="0.25">
      <c r="A118" s="289"/>
      <c r="B118" s="20"/>
      <c r="C118" s="266"/>
      <c r="D118" s="268"/>
      <c r="E118" s="8" t="s">
        <v>18</v>
      </c>
      <c r="F118" s="9" t="s">
        <v>69</v>
      </c>
      <c r="G118" s="10" t="s">
        <v>20</v>
      </c>
      <c r="H118" s="41">
        <v>0</v>
      </c>
      <c r="I118" s="41">
        <v>0</v>
      </c>
      <c r="J118" s="18">
        <v>0</v>
      </c>
      <c r="K118" s="275"/>
      <c r="L118" s="276"/>
      <c r="M118" s="292"/>
      <c r="N118" s="19"/>
    </row>
    <row r="119" spans="1:14" ht="31.5" hidden="1" customHeight="1" x14ac:dyDescent="0.25">
      <c r="A119" s="289"/>
      <c r="B119" s="21"/>
      <c r="C119" s="266"/>
      <c r="D119" s="269"/>
      <c r="E119" s="8" t="s">
        <v>24</v>
      </c>
      <c r="F119" s="15" t="s">
        <v>25</v>
      </c>
      <c r="G119" s="10" t="s">
        <v>26</v>
      </c>
      <c r="H119" s="75">
        <v>0</v>
      </c>
      <c r="I119" s="75">
        <v>0</v>
      </c>
      <c r="J119" s="18">
        <v>0</v>
      </c>
      <c r="K119" s="18">
        <v>0</v>
      </c>
      <c r="L119" s="277"/>
      <c r="M119" s="292"/>
      <c r="N119" s="19"/>
    </row>
    <row r="120" spans="1:14" ht="81.75" hidden="1" customHeight="1" x14ac:dyDescent="0.25">
      <c r="A120" s="289"/>
      <c r="B120" s="7" t="s">
        <v>73</v>
      </c>
      <c r="C120" s="266" t="s">
        <v>76</v>
      </c>
      <c r="D120" s="267" t="s">
        <v>17</v>
      </c>
      <c r="E120" s="8" t="s">
        <v>18</v>
      </c>
      <c r="F120" s="9" t="s">
        <v>19</v>
      </c>
      <c r="G120" s="10" t="s">
        <v>20</v>
      </c>
      <c r="H120" s="41">
        <v>0</v>
      </c>
      <c r="I120" s="41">
        <v>0</v>
      </c>
      <c r="J120" s="18">
        <v>0</v>
      </c>
      <c r="K120" s="273">
        <v>0</v>
      </c>
      <c r="L120" s="263">
        <v>0</v>
      </c>
      <c r="M120" s="292"/>
      <c r="N120" s="284"/>
    </row>
    <row r="121" spans="1:14" ht="81.75" hidden="1" customHeight="1" x14ac:dyDescent="0.25">
      <c r="A121" s="289"/>
      <c r="B121" s="20"/>
      <c r="C121" s="266"/>
      <c r="D121" s="268"/>
      <c r="E121" s="8" t="s">
        <v>18</v>
      </c>
      <c r="F121" s="9" t="s">
        <v>22</v>
      </c>
      <c r="G121" s="10" t="s">
        <v>20</v>
      </c>
      <c r="H121" s="41">
        <v>0</v>
      </c>
      <c r="I121" s="41">
        <v>0</v>
      </c>
      <c r="J121" s="18">
        <v>0</v>
      </c>
      <c r="K121" s="274"/>
      <c r="L121" s="276"/>
      <c r="M121" s="292"/>
      <c r="N121" s="285"/>
    </row>
    <row r="122" spans="1:14" ht="81.75" hidden="1" customHeight="1" x14ac:dyDescent="0.25">
      <c r="A122" s="289"/>
      <c r="B122" s="20"/>
      <c r="C122" s="266"/>
      <c r="D122" s="268"/>
      <c r="E122" s="8" t="s">
        <v>18</v>
      </c>
      <c r="F122" s="9" t="s">
        <v>69</v>
      </c>
      <c r="G122" s="10" t="s">
        <v>20</v>
      </c>
      <c r="H122" s="41">
        <v>0</v>
      </c>
      <c r="I122" s="41">
        <v>0</v>
      </c>
      <c r="J122" s="18">
        <v>0</v>
      </c>
      <c r="K122" s="275"/>
      <c r="L122" s="276"/>
      <c r="M122" s="292"/>
      <c r="N122" s="285"/>
    </row>
    <row r="123" spans="1:14" ht="31.5" hidden="1" customHeight="1" x14ac:dyDescent="0.25">
      <c r="A123" s="289"/>
      <c r="B123" s="21"/>
      <c r="C123" s="266"/>
      <c r="D123" s="269"/>
      <c r="E123" s="8" t="s">
        <v>24</v>
      </c>
      <c r="F123" s="15" t="s">
        <v>25</v>
      </c>
      <c r="G123" s="10" t="s">
        <v>26</v>
      </c>
      <c r="H123" s="75">
        <v>0</v>
      </c>
      <c r="I123" s="75">
        <v>0</v>
      </c>
      <c r="J123" s="18">
        <v>0</v>
      </c>
      <c r="K123" s="18">
        <v>0</v>
      </c>
      <c r="L123" s="277"/>
      <c r="M123" s="292"/>
      <c r="N123" s="286"/>
    </row>
    <row r="124" spans="1:14" ht="81.75" hidden="1" customHeight="1" x14ac:dyDescent="0.25">
      <c r="A124" s="289"/>
      <c r="B124" s="7" t="s">
        <v>77</v>
      </c>
      <c r="C124" s="266" t="s">
        <v>78</v>
      </c>
      <c r="D124" s="267" t="s">
        <v>17</v>
      </c>
      <c r="E124" s="8" t="s">
        <v>18</v>
      </c>
      <c r="F124" s="9" t="s">
        <v>19</v>
      </c>
      <c r="G124" s="10" t="s">
        <v>20</v>
      </c>
      <c r="H124" s="41">
        <v>0</v>
      </c>
      <c r="I124" s="41">
        <v>0</v>
      </c>
      <c r="J124" s="18">
        <v>0</v>
      </c>
      <c r="K124" s="273">
        <v>0</v>
      </c>
      <c r="L124" s="263">
        <v>0</v>
      </c>
      <c r="M124" s="292"/>
      <c r="N124" s="284"/>
    </row>
    <row r="125" spans="1:14" ht="81.75" hidden="1" customHeight="1" x14ac:dyDescent="0.25">
      <c r="A125" s="289"/>
      <c r="B125" s="20"/>
      <c r="C125" s="266"/>
      <c r="D125" s="268"/>
      <c r="E125" s="8" t="s">
        <v>18</v>
      </c>
      <c r="F125" s="9" t="s">
        <v>22</v>
      </c>
      <c r="G125" s="10" t="s">
        <v>20</v>
      </c>
      <c r="H125" s="41">
        <v>0</v>
      </c>
      <c r="I125" s="41">
        <v>0</v>
      </c>
      <c r="J125" s="18">
        <v>0</v>
      </c>
      <c r="K125" s="274"/>
      <c r="L125" s="276"/>
      <c r="M125" s="292"/>
      <c r="N125" s="285"/>
    </row>
    <row r="126" spans="1:14" ht="81.75" hidden="1" customHeight="1" x14ac:dyDescent="0.25">
      <c r="A126" s="289"/>
      <c r="B126" s="20"/>
      <c r="C126" s="266"/>
      <c r="D126" s="268"/>
      <c r="E126" s="8" t="s">
        <v>18</v>
      </c>
      <c r="F126" s="9" t="s">
        <v>69</v>
      </c>
      <c r="G126" s="10" t="s">
        <v>20</v>
      </c>
      <c r="H126" s="41">
        <v>0</v>
      </c>
      <c r="I126" s="41">
        <v>0</v>
      </c>
      <c r="J126" s="18">
        <v>0</v>
      </c>
      <c r="K126" s="275"/>
      <c r="L126" s="276"/>
      <c r="M126" s="292"/>
      <c r="N126" s="285"/>
    </row>
    <row r="127" spans="1:14" ht="31.5" hidden="1" customHeight="1" x14ac:dyDescent="0.25">
      <c r="A127" s="289"/>
      <c r="B127" s="21"/>
      <c r="C127" s="266"/>
      <c r="D127" s="269"/>
      <c r="E127" s="8" t="s">
        <v>24</v>
      </c>
      <c r="F127" s="15" t="s">
        <v>25</v>
      </c>
      <c r="G127" s="10" t="s">
        <v>26</v>
      </c>
      <c r="H127" s="75">
        <v>0</v>
      </c>
      <c r="I127" s="75">
        <v>0</v>
      </c>
      <c r="J127" s="18">
        <v>0</v>
      </c>
      <c r="K127" s="18">
        <v>0</v>
      </c>
      <c r="L127" s="277"/>
      <c r="M127" s="292"/>
      <c r="N127" s="286"/>
    </row>
    <row r="128" spans="1:14" ht="81.75" hidden="1" customHeight="1" x14ac:dyDescent="0.25">
      <c r="A128" s="289"/>
      <c r="B128" s="7">
        <v>0</v>
      </c>
      <c r="C128" s="266" t="s">
        <v>79</v>
      </c>
      <c r="D128" s="267" t="s">
        <v>17</v>
      </c>
      <c r="E128" s="8" t="s">
        <v>18</v>
      </c>
      <c r="F128" s="9" t="s">
        <v>19</v>
      </c>
      <c r="G128" s="10" t="s">
        <v>20</v>
      </c>
      <c r="H128" s="41">
        <v>0</v>
      </c>
      <c r="I128" s="41">
        <v>0</v>
      </c>
      <c r="J128" s="18">
        <v>0</v>
      </c>
      <c r="K128" s="273">
        <v>0</v>
      </c>
      <c r="L128" s="263">
        <v>0</v>
      </c>
      <c r="M128" s="292"/>
      <c r="N128" s="19"/>
    </row>
    <row r="129" spans="1:14" ht="81.75" hidden="1" customHeight="1" x14ac:dyDescent="0.25">
      <c r="A129" s="289"/>
      <c r="B129" s="20"/>
      <c r="C129" s="266"/>
      <c r="D129" s="268"/>
      <c r="E129" s="8" t="s">
        <v>18</v>
      </c>
      <c r="F129" s="9" t="s">
        <v>22</v>
      </c>
      <c r="G129" s="10" t="s">
        <v>20</v>
      </c>
      <c r="H129" s="41">
        <v>0</v>
      </c>
      <c r="I129" s="41">
        <v>0</v>
      </c>
      <c r="J129" s="18">
        <v>0</v>
      </c>
      <c r="K129" s="274"/>
      <c r="L129" s="276"/>
      <c r="M129" s="292"/>
      <c r="N129" s="19"/>
    </row>
    <row r="130" spans="1:14" ht="81.75" hidden="1" customHeight="1" x14ac:dyDescent="0.25">
      <c r="A130" s="289"/>
      <c r="B130" s="20"/>
      <c r="C130" s="266"/>
      <c r="D130" s="268"/>
      <c r="E130" s="8" t="s">
        <v>18</v>
      </c>
      <c r="F130" s="9" t="s">
        <v>69</v>
      </c>
      <c r="G130" s="10" t="s">
        <v>20</v>
      </c>
      <c r="H130" s="41">
        <v>0</v>
      </c>
      <c r="I130" s="41">
        <v>0</v>
      </c>
      <c r="J130" s="18">
        <v>0</v>
      </c>
      <c r="K130" s="275"/>
      <c r="L130" s="276"/>
      <c r="M130" s="292"/>
      <c r="N130" s="19"/>
    </row>
    <row r="131" spans="1:14" ht="31.5" hidden="1" customHeight="1" x14ac:dyDescent="0.25">
      <c r="A131" s="289"/>
      <c r="B131" s="21"/>
      <c r="C131" s="266"/>
      <c r="D131" s="269"/>
      <c r="E131" s="8" t="s">
        <v>24</v>
      </c>
      <c r="F131" s="15" t="s">
        <v>25</v>
      </c>
      <c r="G131" s="10" t="s">
        <v>26</v>
      </c>
      <c r="H131" s="75">
        <v>0</v>
      </c>
      <c r="I131" s="75">
        <v>0</v>
      </c>
      <c r="J131" s="18">
        <v>0</v>
      </c>
      <c r="K131" s="18">
        <v>0</v>
      </c>
      <c r="L131" s="277"/>
      <c r="M131" s="292"/>
      <c r="N131" s="19"/>
    </row>
    <row r="132" spans="1:14" ht="81.75" hidden="1" customHeight="1" x14ac:dyDescent="0.25">
      <c r="A132" s="289"/>
      <c r="B132" s="7">
        <v>0</v>
      </c>
      <c r="C132" s="266" t="s">
        <v>80</v>
      </c>
      <c r="D132" s="267" t="s">
        <v>17</v>
      </c>
      <c r="E132" s="8" t="s">
        <v>18</v>
      </c>
      <c r="F132" s="9" t="s">
        <v>19</v>
      </c>
      <c r="G132" s="10" t="s">
        <v>20</v>
      </c>
      <c r="H132" s="41">
        <v>0</v>
      </c>
      <c r="I132" s="41">
        <v>0</v>
      </c>
      <c r="J132" s="18">
        <v>0</v>
      </c>
      <c r="K132" s="273">
        <v>0</v>
      </c>
      <c r="L132" s="263">
        <v>0</v>
      </c>
      <c r="M132" s="292"/>
      <c r="N132" s="284"/>
    </row>
    <row r="133" spans="1:14" ht="81.75" hidden="1" customHeight="1" x14ac:dyDescent="0.25">
      <c r="A133" s="289"/>
      <c r="B133" s="20"/>
      <c r="C133" s="266"/>
      <c r="D133" s="268"/>
      <c r="E133" s="8" t="s">
        <v>18</v>
      </c>
      <c r="F133" s="9" t="s">
        <v>22</v>
      </c>
      <c r="G133" s="10" t="s">
        <v>20</v>
      </c>
      <c r="H133" s="41">
        <v>0</v>
      </c>
      <c r="I133" s="41">
        <v>0</v>
      </c>
      <c r="J133" s="18">
        <v>0</v>
      </c>
      <c r="K133" s="274"/>
      <c r="L133" s="276"/>
      <c r="M133" s="292"/>
      <c r="N133" s="285"/>
    </row>
    <row r="134" spans="1:14" ht="81.75" hidden="1" customHeight="1" x14ac:dyDescent="0.25">
      <c r="A134" s="289"/>
      <c r="B134" s="20"/>
      <c r="C134" s="266"/>
      <c r="D134" s="268"/>
      <c r="E134" s="8" t="s">
        <v>18</v>
      </c>
      <c r="F134" s="9" t="s">
        <v>69</v>
      </c>
      <c r="G134" s="10" t="s">
        <v>20</v>
      </c>
      <c r="H134" s="41">
        <v>0</v>
      </c>
      <c r="I134" s="41">
        <v>0</v>
      </c>
      <c r="J134" s="18">
        <v>0</v>
      </c>
      <c r="K134" s="275"/>
      <c r="L134" s="276"/>
      <c r="M134" s="292"/>
      <c r="N134" s="285"/>
    </row>
    <row r="135" spans="1:14" ht="31.5" hidden="1" customHeight="1" x14ac:dyDescent="0.25">
      <c r="A135" s="289"/>
      <c r="B135" s="21"/>
      <c r="C135" s="266"/>
      <c r="D135" s="269"/>
      <c r="E135" s="8" t="s">
        <v>24</v>
      </c>
      <c r="F135" s="15" t="s">
        <v>25</v>
      </c>
      <c r="G135" s="10" t="s">
        <v>26</v>
      </c>
      <c r="H135" s="75">
        <v>0</v>
      </c>
      <c r="I135" s="75">
        <v>0</v>
      </c>
      <c r="J135" s="18">
        <v>0</v>
      </c>
      <c r="K135" s="18">
        <v>0</v>
      </c>
      <c r="L135" s="277"/>
      <c r="M135" s="292"/>
      <c r="N135" s="286"/>
    </row>
    <row r="136" spans="1:14" ht="81.75" customHeight="1" x14ac:dyDescent="0.25">
      <c r="A136" s="289"/>
      <c r="B136" s="7" t="s">
        <v>81</v>
      </c>
      <c r="C136" s="266" t="s">
        <v>82</v>
      </c>
      <c r="D136" s="267" t="s">
        <v>17</v>
      </c>
      <c r="E136" s="8" t="s">
        <v>18</v>
      </c>
      <c r="F136" s="9" t="s">
        <v>19</v>
      </c>
      <c r="G136" s="10" t="s">
        <v>20</v>
      </c>
      <c r="H136" s="41">
        <v>100</v>
      </c>
      <c r="I136" s="41">
        <v>100</v>
      </c>
      <c r="J136" s="12">
        <f>IF(I136/H136*100&gt;100,100,I136/H136*100)</f>
        <v>100</v>
      </c>
      <c r="K136" s="278">
        <f>(J136+J137+J138)/2</f>
        <v>100</v>
      </c>
      <c r="L136" s="281">
        <f>(K136+K139)/2</f>
        <v>100</v>
      </c>
      <c r="M136" s="292"/>
      <c r="N136" s="284"/>
    </row>
    <row r="137" spans="1:14" ht="81.75" customHeight="1" x14ac:dyDescent="0.25">
      <c r="A137" s="289"/>
      <c r="B137" s="20"/>
      <c r="C137" s="266"/>
      <c r="D137" s="268"/>
      <c r="E137" s="8" t="s">
        <v>18</v>
      </c>
      <c r="F137" s="9" t="s">
        <v>22</v>
      </c>
      <c r="G137" s="10" t="s">
        <v>20</v>
      </c>
      <c r="H137" s="41">
        <v>100</v>
      </c>
      <c r="I137" s="41">
        <v>100</v>
      </c>
      <c r="J137" s="12">
        <f>IF(I137/H137*100&gt;100,100,I137/H137*100)</f>
        <v>100</v>
      </c>
      <c r="K137" s="279"/>
      <c r="L137" s="282"/>
      <c r="M137" s="292"/>
      <c r="N137" s="285"/>
    </row>
    <row r="138" spans="1:14" ht="81.75" customHeight="1" x14ac:dyDescent="0.25">
      <c r="A138" s="289"/>
      <c r="B138" s="20"/>
      <c r="C138" s="266"/>
      <c r="D138" s="268"/>
      <c r="E138" s="8" t="s">
        <v>18</v>
      </c>
      <c r="F138" s="9" t="s">
        <v>69</v>
      </c>
      <c r="G138" s="10" t="s">
        <v>20</v>
      </c>
      <c r="H138" s="41">
        <v>0</v>
      </c>
      <c r="I138" s="41">
        <v>0</v>
      </c>
      <c r="J138" s="12">
        <v>0</v>
      </c>
      <c r="K138" s="280"/>
      <c r="L138" s="282"/>
      <c r="M138" s="292"/>
      <c r="N138" s="285"/>
    </row>
    <row r="139" spans="1:14" ht="31.5" customHeight="1" x14ac:dyDescent="0.25">
      <c r="A139" s="289"/>
      <c r="B139" s="21"/>
      <c r="C139" s="266"/>
      <c r="D139" s="269"/>
      <c r="E139" s="8" t="s">
        <v>24</v>
      </c>
      <c r="F139" s="15" t="s">
        <v>25</v>
      </c>
      <c r="G139" s="10" t="s">
        <v>26</v>
      </c>
      <c r="H139" s="22">
        <v>0.44444444444444442</v>
      </c>
      <c r="I139" s="22">
        <v>0.44444444444444442</v>
      </c>
      <c r="J139" s="16">
        <f>IF(I139/H139*100&gt;100,100,I139/H139*100)</f>
        <v>100</v>
      </c>
      <c r="K139" s="17">
        <f>J139</f>
        <v>100</v>
      </c>
      <c r="L139" s="283"/>
      <c r="M139" s="292"/>
      <c r="N139" s="286"/>
    </row>
    <row r="140" spans="1:14" ht="81.75" hidden="1" customHeight="1" x14ac:dyDescent="0.25">
      <c r="A140" s="289"/>
      <c r="B140" s="7" t="s">
        <v>83</v>
      </c>
      <c r="C140" s="266" t="s">
        <v>84</v>
      </c>
      <c r="D140" s="267" t="s">
        <v>17</v>
      </c>
      <c r="E140" s="8" t="s">
        <v>18</v>
      </c>
      <c r="F140" s="9" t="s">
        <v>19</v>
      </c>
      <c r="G140" s="10" t="s">
        <v>20</v>
      </c>
      <c r="H140" s="41">
        <v>0</v>
      </c>
      <c r="I140" s="41">
        <v>0</v>
      </c>
      <c r="J140" s="18">
        <v>0</v>
      </c>
      <c r="K140" s="273">
        <v>0</v>
      </c>
      <c r="L140" s="263">
        <v>0</v>
      </c>
      <c r="M140" s="292"/>
      <c r="N140" s="19"/>
    </row>
    <row r="141" spans="1:14" ht="81.75" hidden="1" customHeight="1" x14ac:dyDescent="0.25">
      <c r="A141" s="289"/>
      <c r="B141" s="20"/>
      <c r="C141" s="266"/>
      <c r="D141" s="268"/>
      <c r="E141" s="8" t="s">
        <v>18</v>
      </c>
      <c r="F141" s="9" t="s">
        <v>22</v>
      </c>
      <c r="G141" s="10" t="s">
        <v>20</v>
      </c>
      <c r="H141" s="41">
        <v>0</v>
      </c>
      <c r="I141" s="41">
        <v>0</v>
      </c>
      <c r="J141" s="18">
        <v>0</v>
      </c>
      <c r="K141" s="274"/>
      <c r="L141" s="276"/>
      <c r="M141" s="292"/>
      <c r="N141" s="19"/>
    </row>
    <row r="142" spans="1:14" ht="81.75" hidden="1" customHeight="1" x14ac:dyDescent="0.25">
      <c r="A142" s="289"/>
      <c r="B142" s="20"/>
      <c r="C142" s="266"/>
      <c r="D142" s="268"/>
      <c r="E142" s="8" t="s">
        <v>18</v>
      </c>
      <c r="F142" s="9" t="s">
        <v>69</v>
      </c>
      <c r="G142" s="10" t="s">
        <v>20</v>
      </c>
      <c r="H142" s="41">
        <v>0</v>
      </c>
      <c r="I142" s="41">
        <v>0</v>
      </c>
      <c r="J142" s="18">
        <v>0</v>
      </c>
      <c r="K142" s="275"/>
      <c r="L142" s="276"/>
      <c r="M142" s="292"/>
      <c r="N142" s="19"/>
    </row>
    <row r="143" spans="1:14" ht="31.5" hidden="1" customHeight="1" x14ac:dyDescent="0.25">
      <c r="A143" s="289"/>
      <c r="B143" s="21"/>
      <c r="C143" s="266"/>
      <c r="D143" s="269"/>
      <c r="E143" s="8" t="s">
        <v>24</v>
      </c>
      <c r="F143" s="15" t="s">
        <v>25</v>
      </c>
      <c r="G143" s="10" t="s">
        <v>26</v>
      </c>
      <c r="H143" s="75">
        <v>0</v>
      </c>
      <c r="I143" s="75">
        <v>0</v>
      </c>
      <c r="J143" s="18">
        <v>0</v>
      </c>
      <c r="K143" s="18">
        <v>0</v>
      </c>
      <c r="L143" s="277"/>
      <c r="M143" s="292"/>
      <c r="N143" s="19"/>
    </row>
    <row r="144" spans="1:14" ht="81.75" hidden="1" customHeight="1" x14ac:dyDescent="0.25">
      <c r="A144" s="289"/>
      <c r="B144" s="7" t="s">
        <v>85</v>
      </c>
      <c r="C144" s="266" t="s">
        <v>86</v>
      </c>
      <c r="D144" s="267" t="s">
        <v>17</v>
      </c>
      <c r="E144" s="8" t="s">
        <v>18</v>
      </c>
      <c r="F144" s="9" t="s">
        <v>19</v>
      </c>
      <c r="G144" s="10" t="s">
        <v>20</v>
      </c>
      <c r="H144" s="41">
        <v>0</v>
      </c>
      <c r="I144" s="41">
        <v>0</v>
      </c>
      <c r="J144" s="18">
        <v>0</v>
      </c>
      <c r="K144" s="273">
        <v>0</v>
      </c>
      <c r="L144" s="263">
        <v>0</v>
      </c>
      <c r="M144" s="292"/>
      <c r="N144" s="19"/>
    </row>
    <row r="145" spans="1:14" ht="81.75" hidden="1" customHeight="1" x14ac:dyDescent="0.25">
      <c r="A145" s="289"/>
      <c r="B145" s="20"/>
      <c r="C145" s="266"/>
      <c r="D145" s="268"/>
      <c r="E145" s="8" t="s">
        <v>18</v>
      </c>
      <c r="F145" s="9" t="s">
        <v>22</v>
      </c>
      <c r="G145" s="10" t="s">
        <v>20</v>
      </c>
      <c r="H145" s="41">
        <v>0</v>
      </c>
      <c r="I145" s="41">
        <v>0</v>
      </c>
      <c r="J145" s="18">
        <v>0</v>
      </c>
      <c r="K145" s="274"/>
      <c r="L145" s="276"/>
      <c r="M145" s="292"/>
      <c r="N145" s="19"/>
    </row>
    <row r="146" spans="1:14" ht="81.75" hidden="1" customHeight="1" x14ac:dyDescent="0.25">
      <c r="A146" s="289"/>
      <c r="B146" s="20"/>
      <c r="C146" s="266"/>
      <c r="D146" s="268"/>
      <c r="E146" s="8" t="s">
        <v>18</v>
      </c>
      <c r="F146" s="9" t="s">
        <v>69</v>
      </c>
      <c r="G146" s="10" t="s">
        <v>20</v>
      </c>
      <c r="H146" s="41">
        <v>0</v>
      </c>
      <c r="I146" s="41">
        <v>0</v>
      </c>
      <c r="J146" s="18">
        <v>0</v>
      </c>
      <c r="K146" s="275"/>
      <c r="L146" s="276"/>
      <c r="M146" s="292"/>
      <c r="N146" s="19"/>
    </row>
    <row r="147" spans="1:14" ht="31.5" hidden="1" customHeight="1" x14ac:dyDescent="0.25">
      <c r="A147" s="289"/>
      <c r="B147" s="21"/>
      <c r="C147" s="266"/>
      <c r="D147" s="269"/>
      <c r="E147" s="8" t="s">
        <v>24</v>
      </c>
      <c r="F147" s="15" t="s">
        <v>25</v>
      </c>
      <c r="G147" s="10" t="s">
        <v>26</v>
      </c>
      <c r="H147" s="75">
        <v>0</v>
      </c>
      <c r="I147" s="75">
        <v>0</v>
      </c>
      <c r="J147" s="18">
        <v>0</v>
      </c>
      <c r="K147" s="18">
        <v>0</v>
      </c>
      <c r="L147" s="277"/>
      <c r="M147" s="292"/>
      <c r="N147" s="19"/>
    </row>
    <row r="148" spans="1:14" ht="81.75" hidden="1" customHeight="1" x14ac:dyDescent="0.25">
      <c r="A148" s="289"/>
      <c r="B148" s="7" t="s">
        <v>87</v>
      </c>
      <c r="C148" s="266" t="s">
        <v>88</v>
      </c>
      <c r="D148" s="267" t="s">
        <v>17</v>
      </c>
      <c r="E148" s="8" t="s">
        <v>18</v>
      </c>
      <c r="F148" s="9" t="s">
        <v>89</v>
      </c>
      <c r="G148" s="10" t="s">
        <v>20</v>
      </c>
      <c r="H148" s="41">
        <v>0</v>
      </c>
      <c r="I148" s="41">
        <v>0</v>
      </c>
      <c r="J148" s="18">
        <v>0</v>
      </c>
      <c r="K148" s="273">
        <v>0</v>
      </c>
      <c r="L148" s="263">
        <v>0</v>
      </c>
      <c r="M148" s="292"/>
      <c r="N148" s="19"/>
    </row>
    <row r="149" spans="1:14" ht="81.75" hidden="1" customHeight="1" x14ac:dyDescent="0.25">
      <c r="A149" s="289"/>
      <c r="B149" s="20"/>
      <c r="C149" s="266"/>
      <c r="D149" s="268"/>
      <c r="E149" s="8" t="s">
        <v>18</v>
      </c>
      <c r="F149" s="9" t="s">
        <v>90</v>
      </c>
      <c r="G149" s="10" t="s">
        <v>20</v>
      </c>
      <c r="H149" s="41">
        <v>0</v>
      </c>
      <c r="I149" s="41">
        <v>0</v>
      </c>
      <c r="J149" s="18">
        <v>0</v>
      </c>
      <c r="K149" s="274"/>
      <c r="L149" s="276"/>
      <c r="M149" s="292"/>
      <c r="N149" s="19"/>
    </row>
    <row r="150" spans="1:14" ht="81.75" hidden="1" customHeight="1" x14ac:dyDescent="0.25">
      <c r="A150" s="289"/>
      <c r="B150" s="20"/>
      <c r="C150" s="266"/>
      <c r="D150" s="268"/>
      <c r="E150" s="8" t="s">
        <v>18</v>
      </c>
      <c r="F150" s="9" t="s">
        <v>91</v>
      </c>
      <c r="G150" s="10" t="s">
        <v>20</v>
      </c>
      <c r="H150" s="41">
        <v>0</v>
      </c>
      <c r="I150" s="41">
        <v>0</v>
      </c>
      <c r="J150" s="18">
        <v>0</v>
      </c>
      <c r="K150" s="275"/>
      <c r="L150" s="276"/>
      <c r="M150" s="292"/>
      <c r="N150" s="19"/>
    </row>
    <row r="151" spans="1:14" ht="81.75" hidden="1" customHeight="1" x14ac:dyDescent="0.25">
      <c r="A151" s="289"/>
      <c r="B151" s="21"/>
      <c r="C151" s="266"/>
      <c r="D151" s="269"/>
      <c r="E151" s="8" t="s">
        <v>24</v>
      </c>
      <c r="F151" s="15" t="s">
        <v>92</v>
      </c>
      <c r="G151" s="10" t="s">
        <v>93</v>
      </c>
      <c r="H151" s="75">
        <v>0</v>
      </c>
      <c r="I151" s="75">
        <v>0</v>
      </c>
      <c r="J151" s="18">
        <v>0</v>
      </c>
      <c r="K151" s="18">
        <v>0</v>
      </c>
      <c r="L151" s="277"/>
      <c r="M151" s="292"/>
      <c r="N151" s="19"/>
    </row>
    <row r="152" spans="1:14" ht="81.75" hidden="1" customHeight="1" x14ac:dyDescent="0.25">
      <c r="A152" s="289"/>
      <c r="B152" s="7" t="s">
        <v>94</v>
      </c>
      <c r="C152" s="266" t="s">
        <v>95</v>
      </c>
      <c r="D152" s="267" t="s">
        <v>17</v>
      </c>
      <c r="E152" s="8" t="s">
        <v>18</v>
      </c>
      <c r="F152" s="9" t="s">
        <v>89</v>
      </c>
      <c r="G152" s="10" t="s">
        <v>20</v>
      </c>
      <c r="H152" s="41">
        <v>0</v>
      </c>
      <c r="I152" s="41">
        <v>0</v>
      </c>
      <c r="J152" s="18">
        <v>0</v>
      </c>
      <c r="K152" s="273">
        <v>0</v>
      </c>
      <c r="L152" s="263">
        <v>0</v>
      </c>
      <c r="M152" s="292"/>
      <c r="N152" s="19"/>
    </row>
    <row r="153" spans="1:14" ht="81.75" hidden="1" customHeight="1" x14ac:dyDescent="0.25">
      <c r="A153" s="289"/>
      <c r="B153" s="20"/>
      <c r="C153" s="266"/>
      <c r="D153" s="268"/>
      <c r="E153" s="8" t="s">
        <v>18</v>
      </c>
      <c r="F153" s="9" t="s">
        <v>90</v>
      </c>
      <c r="G153" s="10" t="s">
        <v>20</v>
      </c>
      <c r="H153" s="41">
        <v>0</v>
      </c>
      <c r="I153" s="41">
        <v>0</v>
      </c>
      <c r="J153" s="18">
        <v>0</v>
      </c>
      <c r="K153" s="274"/>
      <c r="L153" s="276"/>
      <c r="M153" s="292"/>
      <c r="N153" s="19"/>
    </row>
    <row r="154" spans="1:14" ht="81.75" hidden="1" customHeight="1" x14ac:dyDescent="0.25">
      <c r="A154" s="289"/>
      <c r="B154" s="20"/>
      <c r="C154" s="266"/>
      <c r="D154" s="268"/>
      <c r="E154" s="8" t="s">
        <v>18</v>
      </c>
      <c r="F154" s="9" t="s">
        <v>91</v>
      </c>
      <c r="G154" s="10" t="s">
        <v>20</v>
      </c>
      <c r="H154" s="41">
        <v>0</v>
      </c>
      <c r="I154" s="41">
        <v>0</v>
      </c>
      <c r="J154" s="18">
        <v>0</v>
      </c>
      <c r="K154" s="275"/>
      <c r="L154" s="276"/>
      <c r="M154" s="292"/>
      <c r="N154" s="19"/>
    </row>
    <row r="155" spans="1:14" ht="81.75" hidden="1" customHeight="1" x14ac:dyDescent="0.25">
      <c r="A155" s="289"/>
      <c r="B155" s="21"/>
      <c r="C155" s="266"/>
      <c r="D155" s="269"/>
      <c r="E155" s="8" t="s">
        <v>24</v>
      </c>
      <c r="F155" s="15" t="s">
        <v>92</v>
      </c>
      <c r="G155" s="10" t="s">
        <v>93</v>
      </c>
      <c r="H155" s="75">
        <v>0</v>
      </c>
      <c r="I155" s="75">
        <v>0</v>
      </c>
      <c r="J155" s="18">
        <v>0</v>
      </c>
      <c r="K155" s="18">
        <v>0</v>
      </c>
      <c r="L155" s="277"/>
      <c r="M155" s="292"/>
      <c r="N155" s="19"/>
    </row>
    <row r="156" spans="1:14" ht="81.75" hidden="1" customHeight="1" x14ac:dyDescent="0.25">
      <c r="A156" s="289"/>
      <c r="B156" s="7" t="s">
        <v>96</v>
      </c>
      <c r="C156" s="266" t="s">
        <v>97</v>
      </c>
      <c r="D156" s="267" t="s">
        <v>17</v>
      </c>
      <c r="E156" s="8" t="s">
        <v>18</v>
      </c>
      <c r="F156" s="9" t="s">
        <v>89</v>
      </c>
      <c r="G156" s="10" t="s">
        <v>20</v>
      </c>
      <c r="H156" s="41">
        <v>0</v>
      </c>
      <c r="I156" s="41">
        <v>0</v>
      </c>
      <c r="J156" s="18">
        <v>0</v>
      </c>
      <c r="K156" s="273">
        <v>0</v>
      </c>
      <c r="L156" s="263">
        <v>0</v>
      </c>
      <c r="M156" s="292"/>
      <c r="N156" s="284"/>
    </row>
    <row r="157" spans="1:14" ht="81.75" hidden="1" customHeight="1" x14ac:dyDescent="0.25">
      <c r="A157" s="289"/>
      <c r="B157" s="20"/>
      <c r="C157" s="266"/>
      <c r="D157" s="268"/>
      <c r="E157" s="8" t="s">
        <v>18</v>
      </c>
      <c r="F157" s="9" t="s">
        <v>90</v>
      </c>
      <c r="G157" s="10" t="s">
        <v>20</v>
      </c>
      <c r="H157" s="41">
        <v>0</v>
      </c>
      <c r="I157" s="41">
        <v>0</v>
      </c>
      <c r="J157" s="18">
        <v>0</v>
      </c>
      <c r="K157" s="274"/>
      <c r="L157" s="276"/>
      <c r="M157" s="292"/>
      <c r="N157" s="285"/>
    </row>
    <row r="158" spans="1:14" ht="81.75" hidden="1" customHeight="1" x14ac:dyDescent="0.25">
      <c r="A158" s="289"/>
      <c r="B158" s="20"/>
      <c r="C158" s="266"/>
      <c r="D158" s="268"/>
      <c r="E158" s="8" t="s">
        <v>18</v>
      </c>
      <c r="F158" s="9" t="s">
        <v>91</v>
      </c>
      <c r="G158" s="10" t="s">
        <v>20</v>
      </c>
      <c r="H158" s="41">
        <v>0</v>
      </c>
      <c r="I158" s="41">
        <v>0</v>
      </c>
      <c r="J158" s="18">
        <v>0</v>
      </c>
      <c r="K158" s="275"/>
      <c r="L158" s="276"/>
      <c r="M158" s="292"/>
      <c r="N158" s="285"/>
    </row>
    <row r="159" spans="1:14" ht="81.75" hidden="1" customHeight="1" x14ac:dyDescent="0.25">
      <c r="A159" s="289"/>
      <c r="B159" s="21"/>
      <c r="C159" s="266"/>
      <c r="D159" s="269"/>
      <c r="E159" s="8" t="s">
        <v>24</v>
      </c>
      <c r="F159" s="15" t="s">
        <v>92</v>
      </c>
      <c r="G159" s="10" t="s">
        <v>93</v>
      </c>
      <c r="H159" s="75">
        <v>0</v>
      </c>
      <c r="I159" s="75">
        <v>0</v>
      </c>
      <c r="J159" s="18">
        <v>0</v>
      </c>
      <c r="K159" s="18">
        <v>0</v>
      </c>
      <c r="L159" s="277"/>
      <c r="M159" s="292"/>
      <c r="N159" s="286"/>
    </row>
    <row r="160" spans="1:14" ht="81.75" hidden="1" customHeight="1" x14ac:dyDescent="0.25">
      <c r="A160" s="289"/>
      <c r="B160" s="7">
        <v>0</v>
      </c>
      <c r="C160" s="266" t="s">
        <v>98</v>
      </c>
      <c r="D160" s="267" t="s">
        <v>17</v>
      </c>
      <c r="E160" s="8" t="s">
        <v>18</v>
      </c>
      <c r="F160" s="9" t="s">
        <v>89</v>
      </c>
      <c r="G160" s="10" t="s">
        <v>20</v>
      </c>
      <c r="H160" s="41">
        <v>0</v>
      </c>
      <c r="I160" s="41">
        <v>0</v>
      </c>
      <c r="J160" s="18">
        <v>0</v>
      </c>
      <c r="K160" s="273">
        <v>0</v>
      </c>
      <c r="L160" s="263">
        <v>0</v>
      </c>
      <c r="M160" s="292"/>
      <c r="N160" s="284"/>
    </row>
    <row r="161" spans="1:14" ht="81.75" hidden="1" customHeight="1" x14ac:dyDescent="0.25">
      <c r="A161" s="289"/>
      <c r="B161" s="20"/>
      <c r="C161" s="266"/>
      <c r="D161" s="268"/>
      <c r="E161" s="8" t="s">
        <v>18</v>
      </c>
      <c r="F161" s="9" t="s">
        <v>90</v>
      </c>
      <c r="G161" s="10" t="s">
        <v>20</v>
      </c>
      <c r="H161" s="41">
        <v>0</v>
      </c>
      <c r="I161" s="41">
        <v>0</v>
      </c>
      <c r="J161" s="18">
        <v>0</v>
      </c>
      <c r="K161" s="274"/>
      <c r="L161" s="276"/>
      <c r="M161" s="292"/>
      <c r="N161" s="285"/>
    </row>
    <row r="162" spans="1:14" ht="81.75" hidden="1" customHeight="1" x14ac:dyDescent="0.25">
      <c r="A162" s="289"/>
      <c r="B162" s="20"/>
      <c r="C162" s="266"/>
      <c r="D162" s="268"/>
      <c r="E162" s="8" t="s">
        <v>18</v>
      </c>
      <c r="F162" s="9" t="s">
        <v>91</v>
      </c>
      <c r="G162" s="10" t="s">
        <v>20</v>
      </c>
      <c r="H162" s="41">
        <v>0</v>
      </c>
      <c r="I162" s="41">
        <v>0</v>
      </c>
      <c r="J162" s="18">
        <v>0</v>
      </c>
      <c r="K162" s="275"/>
      <c r="L162" s="276"/>
      <c r="M162" s="292"/>
      <c r="N162" s="285"/>
    </row>
    <row r="163" spans="1:14" ht="81.75" hidden="1" customHeight="1" x14ac:dyDescent="0.25">
      <c r="A163" s="289"/>
      <c r="B163" s="21"/>
      <c r="C163" s="266"/>
      <c r="D163" s="269"/>
      <c r="E163" s="8" t="s">
        <v>24</v>
      </c>
      <c r="F163" s="15" t="s">
        <v>92</v>
      </c>
      <c r="G163" s="10" t="s">
        <v>93</v>
      </c>
      <c r="H163" s="75">
        <v>0</v>
      </c>
      <c r="I163" s="75">
        <v>0</v>
      </c>
      <c r="J163" s="18">
        <v>0</v>
      </c>
      <c r="K163" s="18">
        <v>0</v>
      </c>
      <c r="L163" s="277"/>
      <c r="M163" s="292"/>
      <c r="N163" s="286"/>
    </row>
    <row r="164" spans="1:14" ht="81.75" hidden="1" customHeight="1" x14ac:dyDescent="0.25">
      <c r="A164" s="289"/>
      <c r="B164" s="7" t="s">
        <v>99</v>
      </c>
      <c r="C164" s="266" t="s">
        <v>100</v>
      </c>
      <c r="D164" s="267" t="s">
        <v>17</v>
      </c>
      <c r="E164" s="8" t="s">
        <v>18</v>
      </c>
      <c r="F164" s="9" t="s">
        <v>89</v>
      </c>
      <c r="G164" s="10" t="s">
        <v>20</v>
      </c>
      <c r="H164" s="41">
        <v>0</v>
      </c>
      <c r="I164" s="41">
        <v>0</v>
      </c>
      <c r="J164" s="18">
        <v>0</v>
      </c>
      <c r="K164" s="273">
        <v>0</v>
      </c>
      <c r="L164" s="263">
        <v>0</v>
      </c>
      <c r="M164" s="292"/>
      <c r="N164" s="19"/>
    </row>
    <row r="165" spans="1:14" ht="81.75" hidden="1" customHeight="1" x14ac:dyDescent="0.25">
      <c r="A165" s="289"/>
      <c r="B165" s="20"/>
      <c r="C165" s="266"/>
      <c r="D165" s="268"/>
      <c r="E165" s="8" t="s">
        <v>18</v>
      </c>
      <c r="F165" s="9" t="s">
        <v>90</v>
      </c>
      <c r="G165" s="10" t="s">
        <v>20</v>
      </c>
      <c r="H165" s="41">
        <v>0</v>
      </c>
      <c r="I165" s="41">
        <v>0</v>
      </c>
      <c r="J165" s="18">
        <v>0</v>
      </c>
      <c r="K165" s="274"/>
      <c r="L165" s="276"/>
      <c r="M165" s="292"/>
      <c r="N165" s="19"/>
    </row>
    <row r="166" spans="1:14" ht="81.75" hidden="1" customHeight="1" x14ac:dyDescent="0.25">
      <c r="A166" s="289"/>
      <c r="B166" s="20"/>
      <c r="C166" s="266"/>
      <c r="D166" s="268"/>
      <c r="E166" s="8" t="s">
        <v>18</v>
      </c>
      <c r="F166" s="9" t="s">
        <v>91</v>
      </c>
      <c r="G166" s="10" t="s">
        <v>20</v>
      </c>
      <c r="H166" s="41">
        <v>0</v>
      </c>
      <c r="I166" s="41">
        <v>0</v>
      </c>
      <c r="J166" s="18">
        <v>0</v>
      </c>
      <c r="K166" s="275"/>
      <c r="L166" s="276"/>
      <c r="M166" s="292"/>
      <c r="N166" s="19"/>
    </row>
    <row r="167" spans="1:14" ht="81.75" hidden="1" customHeight="1" x14ac:dyDescent="0.25">
      <c r="A167" s="289"/>
      <c r="B167" s="21"/>
      <c r="C167" s="266"/>
      <c r="D167" s="269"/>
      <c r="E167" s="8" t="s">
        <v>24</v>
      </c>
      <c r="F167" s="15" t="s">
        <v>92</v>
      </c>
      <c r="G167" s="10" t="s">
        <v>93</v>
      </c>
      <c r="H167" s="75">
        <v>0</v>
      </c>
      <c r="I167" s="75">
        <v>0</v>
      </c>
      <c r="J167" s="18">
        <v>0</v>
      </c>
      <c r="K167" s="18">
        <v>0</v>
      </c>
      <c r="L167" s="277"/>
      <c r="M167" s="292"/>
      <c r="N167" s="19"/>
    </row>
    <row r="168" spans="1:14" ht="81.75" hidden="1" customHeight="1" x14ac:dyDescent="0.25">
      <c r="A168" s="289"/>
      <c r="B168" s="7" t="s">
        <v>101</v>
      </c>
      <c r="C168" s="266" t="s">
        <v>102</v>
      </c>
      <c r="D168" s="267" t="s">
        <v>17</v>
      </c>
      <c r="E168" s="8" t="s">
        <v>18</v>
      </c>
      <c r="F168" s="9" t="s">
        <v>89</v>
      </c>
      <c r="G168" s="10" t="s">
        <v>20</v>
      </c>
      <c r="H168" s="41">
        <v>0</v>
      </c>
      <c r="I168" s="41">
        <v>0</v>
      </c>
      <c r="J168" s="18">
        <v>0</v>
      </c>
      <c r="K168" s="273">
        <v>0</v>
      </c>
      <c r="L168" s="263">
        <v>0</v>
      </c>
      <c r="M168" s="292"/>
      <c r="N168" s="284"/>
    </row>
    <row r="169" spans="1:14" ht="81.75" hidden="1" customHeight="1" x14ac:dyDescent="0.25">
      <c r="A169" s="289"/>
      <c r="B169" s="20"/>
      <c r="C169" s="266"/>
      <c r="D169" s="268"/>
      <c r="E169" s="8" t="s">
        <v>18</v>
      </c>
      <c r="F169" s="9" t="s">
        <v>90</v>
      </c>
      <c r="G169" s="10" t="s">
        <v>20</v>
      </c>
      <c r="H169" s="41">
        <v>0</v>
      </c>
      <c r="I169" s="41">
        <v>0</v>
      </c>
      <c r="J169" s="18">
        <v>0</v>
      </c>
      <c r="K169" s="274"/>
      <c r="L169" s="276"/>
      <c r="M169" s="292"/>
      <c r="N169" s="285"/>
    </row>
    <row r="170" spans="1:14" ht="81.75" hidden="1" customHeight="1" x14ac:dyDescent="0.25">
      <c r="A170" s="289"/>
      <c r="B170" s="20"/>
      <c r="C170" s="266"/>
      <c r="D170" s="268"/>
      <c r="E170" s="8" t="s">
        <v>18</v>
      </c>
      <c r="F170" s="9" t="s">
        <v>91</v>
      </c>
      <c r="G170" s="10" t="s">
        <v>20</v>
      </c>
      <c r="H170" s="41">
        <v>0</v>
      </c>
      <c r="I170" s="41">
        <v>0</v>
      </c>
      <c r="J170" s="18">
        <v>0</v>
      </c>
      <c r="K170" s="275"/>
      <c r="L170" s="276"/>
      <c r="M170" s="292"/>
      <c r="N170" s="285"/>
    </row>
    <row r="171" spans="1:14" ht="81.75" hidden="1" customHeight="1" x14ac:dyDescent="0.25">
      <c r="A171" s="289"/>
      <c r="B171" s="21"/>
      <c r="C171" s="266"/>
      <c r="D171" s="269"/>
      <c r="E171" s="8" t="s">
        <v>24</v>
      </c>
      <c r="F171" s="15" t="s">
        <v>92</v>
      </c>
      <c r="G171" s="10" t="s">
        <v>93</v>
      </c>
      <c r="H171" s="75">
        <v>0</v>
      </c>
      <c r="I171" s="75">
        <v>0</v>
      </c>
      <c r="J171" s="18">
        <v>0</v>
      </c>
      <c r="K171" s="18">
        <v>0</v>
      </c>
      <c r="L171" s="277"/>
      <c r="M171" s="292"/>
      <c r="N171" s="286"/>
    </row>
    <row r="172" spans="1:14" ht="81.75" hidden="1" customHeight="1" x14ac:dyDescent="0.25">
      <c r="A172" s="289"/>
      <c r="B172" s="7">
        <v>0</v>
      </c>
      <c r="C172" s="266" t="s">
        <v>103</v>
      </c>
      <c r="D172" s="267" t="s">
        <v>17</v>
      </c>
      <c r="E172" s="8" t="s">
        <v>18</v>
      </c>
      <c r="F172" s="9" t="s">
        <v>89</v>
      </c>
      <c r="G172" s="10" t="s">
        <v>20</v>
      </c>
      <c r="H172" s="41">
        <v>0</v>
      </c>
      <c r="I172" s="41">
        <v>0</v>
      </c>
      <c r="J172" s="18">
        <v>0</v>
      </c>
      <c r="K172" s="273">
        <v>0</v>
      </c>
      <c r="L172" s="263">
        <v>0</v>
      </c>
      <c r="M172" s="292"/>
      <c r="N172" s="19"/>
    </row>
    <row r="173" spans="1:14" ht="81.75" hidden="1" customHeight="1" x14ac:dyDescent="0.25">
      <c r="A173" s="289"/>
      <c r="B173" s="20"/>
      <c r="C173" s="266"/>
      <c r="D173" s="268"/>
      <c r="E173" s="8" t="s">
        <v>18</v>
      </c>
      <c r="F173" s="9" t="s">
        <v>90</v>
      </c>
      <c r="G173" s="10" t="s">
        <v>20</v>
      </c>
      <c r="H173" s="41">
        <v>0</v>
      </c>
      <c r="I173" s="41">
        <v>0</v>
      </c>
      <c r="J173" s="18">
        <v>0</v>
      </c>
      <c r="K173" s="274"/>
      <c r="L173" s="276"/>
      <c r="M173" s="292"/>
      <c r="N173" s="19"/>
    </row>
    <row r="174" spans="1:14" ht="81.75" hidden="1" customHeight="1" x14ac:dyDescent="0.25">
      <c r="A174" s="289"/>
      <c r="B174" s="20"/>
      <c r="C174" s="266"/>
      <c r="D174" s="268"/>
      <c r="E174" s="8" t="s">
        <v>18</v>
      </c>
      <c r="F174" s="9" t="s">
        <v>91</v>
      </c>
      <c r="G174" s="10" t="s">
        <v>20</v>
      </c>
      <c r="H174" s="41">
        <v>0</v>
      </c>
      <c r="I174" s="41">
        <v>0</v>
      </c>
      <c r="J174" s="18">
        <v>0</v>
      </c>
      <c r="K174" s="275"/>
      <c r="L174" s="276"/>
      <c r="M174" s="292"/>
      <c r="N174" s="19"/>
    </row>
    <row r="175" spans="1:14" ht="81.75" hidden="1" customHeight="1" x14ac:dyDescent="0.25">
      <c r="A175" s="289"/>
      <c r="B175" s="21"/>
      <c r="C175" s="266"/>
      <c r="D175" s="269"/>
      <c r="E175" s="8" t="s">
        <v>24</v>
      </c>
      <c r="F175" s="15" t="s">
        <v>92</v>
      </c>
      <c r="G175" s="10" t="s">
        <v>93</v>
      </c>
      <c r="H175" s="75">
        <v>0</v>
      </c>
      <c r="I175" s="75">
        <v>0</v>
      </c>
      <c r="J175" s="18">
        <v>0</v>
      </c>
      <c r="K175" s="18">
        <v>0</v>
      </c>
      <c r="L175" s="277"/>
      <c r="M175" s="292"/>
      <c r="N175" s="19"/>
    </row>
    <row r="176" spans="1:14" ht="81.75" hidden="1" customHeight="1" x14ac:dyDescent="0.25">
      <c r="A176" s="289"/>
      <c r="B176" s="7" t="s">
        <v>104</v>
      </c>
      <c r="C176" s="266" t="s">
        <v>105</v>
      </c>
      <c r="D176" s="267" t="s">
        <v>17</v>
      </c>
      <c r="E176" s="8" t="s">
        <v>18</v>
      </c>
      <c r="F176" s="9" t="s">
        <v>89</v>
      </c>
      <c r="G176" s="10" t="s">
        <v>20</v>
      </c>
      <c r="H176" s="41">
        <v>0</v>
      </c>
      <c r="I176" s="41">
        <v>0</v>
      </c>
      <c r="J176" s="18">
        <v>0</v>
      </c>
      <c r="K176" s="273">
        <v>0</v>
      </c>
      <c r="L176" s="263">
        <v>0</v>
      </c>
      <c r="M176" s="292"/>
      <c r="N176" s="19"/>
    </row>
    <row r="177" spans="1:14" ht="81.75" hidden="1" customHeight="1" x14ac:dyDescent="0.25">
      <c r="A177" s="289"/>
      <c r="B177" s="20"/>
      <c r="C177" s="266"/>
      <c r="D177" s="268"/>
      <c r="E177" s="8" t="s">
        <v>18</v>
      </c>
      <c r="F177" s="9" t="s">
        <v>90</v>
      </c>
      <c r="G177" s="10" t="s">
        <v>20</v>
      </c>
      <c r="H177" s="41">
        <v>0</v>
      </c>
      <c r="I177" s="41">
        <v>0</v>
      </c>
      <c r="J177" s="18">
        <v>0</v>
      </c>
      <c r="K177" s="274"/>
      <c r="L177" s="276"/>
      <c r="M177" s="292"/>
      <c r="N177" s="19"/>
    </row>
    <row r="178" spans="1:14" ht="81.75" hidden="1" customHeight="1" x14ac:dyDescent="0.25">
      <c r="A178" s="289"/>
      <c r="B178" s="20"/>
      <c r="C178" s="266"/>
      <c r="D178" s="268"/>
      <c r="E178" s="8" t="s">
        <v>18</v>
      </c>
      <c r="F178" s="9" t="s">
        <v>91</v>
      </c>
      <c r="G178" s="10" t="s">
        <v>20</v>
      </c>
      <c r="H178" s="41">
        <v>0</v>
      </c>
      <c r="I178" s="41">
        <v>0</v>
      </c>
      <c r="J178" s="18">
        <v>0</v>
      </c>
      <c r="K178" s="275"/>
      <c r="L178" s="276"/>
      <c r="M178" s="292"/>
      <c r="N178" s="19"/>
    </row>
    <row r="179" spans="1:14" ht="81.75" hidden="1" customHeight="1" x14ac:dyDescent="0.25">
      <c r="A179" s="289"/>
      <c r="B179" s="21"/>
      <c r="C179" s="266"/>
      <c r="D179" s="269"/>
      <c r="E179" s="8" t="s">
        <v>24</v>
      </c>
      <c r="F179" s="15" t="s">
        <v>92</v>
      </c>
      <c r="G179" s="10" t="s">
        <v>93</v>
      </c>
      <c r="H179" s="75">
        <v>0</v>
      </c>
      <c r="I179" s="75">
        <v>0</v>
      </c>
      <c r="J179" s="18">
        <v>0</v>
      </c>
      <c r="K179" s="18">
        <v>0</v>
      </c>
      <c r="L179" s="277"/>
      <c r="M179" s="292"/>
      <c r="N179" s="19"/>
    </row>
    <row r="180" spans="1:14" ht="81.75" hidden="1" customHeight="1" x14ac:dyDescent="0.25">
      <c r="A180" s="289"/>
      <c r="B180" s="7">
        <v>0</v>
      </c>
      <c r="C180" s="266" t="s">
        <v>106</v>
      </c>
      <c r="D180" s="267" t="s">
        <v>17</v>
      </c>
      <c r="E180" s="8" t="s">
        <v>18</v>
      </c>
      <c r="F180" s="9" t="s">
        <v>89</v>
      </c>
      <c r="G180" s="10" t="s">
        <v>20</v>
      </c>
      <c r="H180" s="41">
        <v>0</v>
      </c>
      <c r="I180" s="41">
        <v>0</v>
      </c>
      <c r="J180" s="18">
        <v>0</v>
      </c>
      <c r="K180" s="273">
        <v>0</v>
      </c>
      <c r="L180" s="23"/>
      <c r="M180" s="292"/>
      <c r="N180" s="19"/>
    </row>
    <row r="181" spans="1:14" ht="81.75" hidden="1" customHeight="1" x14ac:dyDescent="0.25">
      <c r="A181" s="289"/>
      <c r="B181" s="20"/>
      <c r="C181" s="266"/>
      <c r="D181" s="268"/>
      <c r="E181" s="8" t="s">
        <v>18</v>
      </c>
      <c r="F181" s="9" t="s">
        <v>90</v>
      </c>
      <c r="G181" s="10" t="s">
        <v>20</v>
      </c>
      <c r="H181" s="41">
        <v>0</v>
      </c>
      <c r="I181" s="41">
        <v>0</v>
      </c>
      <c r="J181" s="18">
        <v>0</v>
      </c>
      <c r="K181" s="274"/>
      <c r="L181" s="23"/>
      <c r="M181" s="292"/>
      <c r="N181" s="19"/>
    </row>
    <row r="182" spans="1:14" ht="81.75" hidden="1" customHeight="1" x14ac:dyDescent="0.25">
      <c r="A182" s="289"/>
      <c r="B182" s="20"/>
      <c r="C182" s="266"/>
      <c r="D182" s="268"/>
      <c r="E182" s="8" t="s">
        <v>18</v>
      </c>
      <c r="F182" s="9" t="s">
        <v>91</v>
      </c>
      <c r="G182" s="10" t="s">
        <v>20</v>
      </c>
      <c r="H182" s="41">
        <v>0</v>
      </c>
      <c r="I182" s="41">
        <v>0</v>
      </c>
      <c r="J182" s="18">
        <v>0</v>
      </c>
      <c r="K182" s="275"/>
      <c r="L182" s="23"/>
      <c r="M182" s="292"/>
      <c r="N182" s="19"/>
    </row>
    <row r="183" spans="1:14" ht="81.75" hidden="1" customHeight="1" x14ac:dyDescent="0.25">
      <c r="A183" s="289"/>
      <c r="B183" s="21"/>
      <c r="C183" s="266"/>
      <c r="D183" s="269"/>
      <c r="E183" s="8" t="s">
        <v>24</v>
      </c>
      <c r="F183" s="15" t="s">
        <v>92</v>
      </c>
      <c r="G183" s="10" t="s">
        <v>93</v>
      </c>
      <c r="H183" s="75">
        <v>0</v>
      </c>
      <c r="I183" s="75">
        <v>0</v>
      </c>
      <c r="J183" s="18">
        <v>0</v>
      </c>
      <c r="K183" s="18">
        <v>0</v>
      </c>
      <c r="L183" s="18">
        <v>0</v>
      </c>
      <c r="M183" s="292"/>
      <c r="N183" s="19"/>
    </row>
    <row r="184" spans="1:14" ht="81.75" hidden="1" customHeight="1" x14ac:dyDescent="0.25">
      <c r="A184" s="289"/>
      <c r="B184" s="7" t="s">
        <v>107</v>
      </c>
      <c r="C184" s="266" t="s">
        <v>108</v>
      </c>
      <c r="D184" s="267" t="s">
        <v>17</v>
      </c>
      <c r="E184" s="8" t="s">
        <v>18</v>
      </c>
      <c r="F184" s="9" t="s">
        <v>89</v>
      </c>
      <c r="G184" s="10" t="s">
        <v>20</v>
      </c>
      <c r="H184" s="41">
        <v>0</v>
      </c>
      <c r="I184" s="41">
        <v>0</v>
      </c>
      <c r="J184" s="18">
        <v>0</v>
      </c>
      <c r="K184" s="273">
        <v>0</v>
      </c>
      <c r="L184" s="263">
        <v>0</v>
      </c>
      <c r="M184" s="292"/>
      <c r="N184" s="294"/>
    </row>
    <row r="185" spans="1:14" ht="81.75" hidden="1" customHeight="1" x14ac:dyDescent="0.25">
      <c r="A185" s="289"/>
      <c r="B185" s="20"/>
      <c r="C185" s="266"/>
      <c r="D185" s="268"/>
      <c r="E185" s="8" t="s">
        <v>18</v>
      </c>
      <c r="F185" s="9" t="s">
        <v>90</v>
      </c>
      <c r="G185" s="10" t="s">
        <v>20</v>
      </c>
      <c r="H185" s="41">
        <v>0</v>
      </c>
      <c r="I185" s="41">
        <v>0</v>
      </c>
      <c r="J185" s="18">
        <v>0</v>
      </c>
      <c r="K185" s="274"/>
      <c r="L185" s="276"/>
      <c r="M185" s="292"/>
      <c r="N185" s="295"/>
    </row>
    <row r="186" spans="1:14" ht="81.75" hidden="1" customHeight="1" x14ac:dyDescent="0.25">
      <c r="A186" s="289"/>
      <c r="B186" s="20"/>
      <c r="C186" s="266"/>
      <c r="D186" s="268"/>
      <c r="E186" s="8" t="s">
        <v>18</v>
      </c>
      <c r="F186" s="9" t="s">
        <v>91</v>
      </c>
      <c r="G186" s="10" t="s">
        <v>20</v>
      </c>
      <c r="H186" s="41">
        <v>0</v>
      </c>
      <c r="I186" s="41">
        <v>0</v>
      </c>
      <c r="J186" s="18">
        <v>0</v>
      </c>
      <c r="K186" s="275"/>
      <c r="L186" s="276"/>
      <c r="M186" s="292"/>
      <c r="N186" s="295"/>
    </row>
    <row r="187" spans="1:14" ht="81.75" hidden="1" customHeight="1" x14ac:dyDescent="0.25">
      <c r="A187" s="289"/>
      <c r="B187" s="21"/>
      <c r="C187" s="266"/>
      <c r="D187" s="269"/>
      <c r="E187" s="8" t="s">
        <v>24</v>
      </c>
      <c r="F187" s="15" t="s">
        <v>92</v>
      </c>
      <c r="G187" s="10" t="s">
        <v>93</v>
      </c>
      <c r="H187" s="75">
        <v>0</v>
      </c>
      <c r="I187" s="75">
        <v>0</v>
      </c>
      <c r="J187" s="18">
        <v>0</v>
      </c>
      <c r="K187" s="18">
        <v>0</v>
      </c>
      <c r="L187" s="277"/>
      <c r="M187" s="292"/>
      <c r="N187" s="296"/>
    </row>
    <row r="188" spans="1:14" ht="81.75" hidden="1" customHeight="1" x14ac:dyDescent="0.25">
      <c r="A188" s="289"/>
      <c r="B188" s="7" t="s">
        <v>109</v>
      </c>
      <c r="C188" s="266" t="s">
        <v>110</v>
      </c>
      <c r="D188" s="267" t="s">
        <v>17</v>
      </c>
      <c r="E188" s="8" t="s">
        <v>18</v>
      </c>
      <c r="F188" s="9" t="s">
        <v>89</v>
      </c>
      <c r="G188" s="10" t="s">
        <v>20</v>
      </c>
      <c r="H188" s="41">
        <v>0</v>
      </c>
      <c r="I188" s="41">
        <v>0</v>
      </c>
      <c r="J188" s="18">
        <v>0</v>
      </c>
      <c r="K188" s="273">
        <v>0</v>
      </c>
      <c r="L188" s="263">
        <v>0</v>
      </c>
      <c r="M188" s="292"/>
      <c r="N188" s="263"/>
    </row>
    <row r="189" spans="1:14" ht="81.75" hidden="1" customHeight="1" x14ac:dyDescent="0.25">
      <c r="A189" s="289"/>
      <c r="B189" s="20"/>
      <c r="C189" s="266"/>
      <c r="D189" s="268"/>
      <c r="E189" s="8" t="s">
        <v>18</v>
      </c>
      <c r="F189" s="9" t="s">
        <v>90</v>
      </c>
      <c r="G189" s="10" t="s">
        <v>20</v>
      </c>
      <c r="H189" s="41">
        <v>0</v>
      </c>
      <c r="I189" s="41">
        <v>0</v>
      </c>
      <c r="J189" s="18">
        <v>0</v>
      </c>
      <c r="K189" s="274"/>
      <c r="L189" s="276"/>
      <c r="M189" s="292"/>
      <c r="N189" s="264"/>
    </row>
    <row r="190" spans="1:14" ht="81.75" hidden="1" customHeight="1" x14ac:dyDescent="0.25">
      <c r="A190" s="289"/>
      <c r="B190" s="20"/>
      <c r="C190" s="266"/>
      <c r="D190" s="268"/>
      <c r="E190" s="8" t="s">
        <v>18</v>
      </c>
      <c r="F190" s="9" t="s">
        <v>91</v>
      </c>
      <c r="G190" s="10" t="s">
        <v>20</v>
      </c>
      <c r="H190" s="41">
        <v>0</v>
      </c>
      <c r="I190" s="41">
        <v>0</v>
      </c>
      <c r="J190" s="18">
        <v>0</v>
      </c>
      <c r="K190" s="275"/>
      <c r="L190" s="276"/>
      <c r="M190" s="292"/>
      <c r="N190" s="264"/>
    </row>
    <row r="191" spans="1:14" ht="81.75" hidden="1" customHeight="1" x14ac:dyDescent="0.25">
      <c r="A191" s="289"/>
      <c r="B191" s="21"/>
      <c r="C191" s="266"/>
      <c r="D191" s="269"/>
      <c r="E191" s="8" t="s">
        <v>24</v>
      </c>
      <c r="F191" s="15" t="s">
        <v>92</v>
      </c>
      <c r="G191" s="10" t="s">
        <v>93</v>
      </c>
      <c r="H191" s="75">
        <v>0</v>
      </c>
      <c r="I191" s="75">
        <v>0</v>
      </c>
      <c r="J191" s="18">
        <v>0</v>
      </c>
      <c r="K191" s="18">
        <v>0</v>
      </c>
      <c r="L191" s="277"/>
      <c r="M191" s="292"/>
      <c r="N191" s="265"/>
    </row>
    <row r="192" spans="1:14" ht="81.75" customHeight="1" x14ac:dyDescent="0.25">
      <c r="A192" s="289"/>
      <c r="B192" s="7" t="s">
        <v>111</v>
      </c>
      <c r="C192" s="266" t="s">
        <v>112</v>
      </c>
      <c r="D192" s="267" t="s">
        <v>17</v>
      </c>
      <c r="E192" s="8" t="s">
        <v>18</v>
      </c>
      <c r="F192" s="9" t="s">
        <v>89</v>
      </c>
      <c r="G192" s="10" t="s">
        <v>20</v>
      </c>
      <c r="H192" s="41">
        <v>33.553719008264466</v>
      </c>
      <c r="I192" s="41">
        <v>33.75</v>
      </c>
      <c r="J192" s="12">
        <f t="shared" ref="J192:J203" si="2">IF(I192/H192*100&gt;100,100,I192/H192*100)</f>
        <v>100</v>
      </c>
      <c r="K192" s="278">
        <f>(J192+J193+J194)/3</f>
        <v>100</v>
      </c>
      <c r="L192" s="281">
        <f>(K192+K195)/2</f>
        <v>100</v>
      </c>
      <c r="M192" s="292"/>
      <c r="N192" s="263"/>
    </row>
    <row r="193" spans="1:14" ht="81.75" customHeight="1" x14ac:dyDescent="0.25">
      <c r="A193" s="289"/>
      <c r="B193" s="20"/>
      <c r="C193" s="266"/>
      <c r="D193" s="268"/>
      <c r="E193" s="8" t="s">
        <v>18</v>
      </c>
      <c r="F193" s="9" t="s">
        <v>90</v>
      </c>
      <c r="G193" s="10" t="s">
        <v>20</v>
      </c>
      <c r="H193" s="41">
        <v>74.021739130434781</v>
      </c>
      <c r="I193" s="41">
        <v>93.02</v>
      </c>
      <c r="J193" s="12">
        <f t="shared" si="2"/>
        <v>100</v>
      </c>
      <c r="K193" s="279"/>
      <c r="L193" s="282"/>
      <c r="M193" s="292"/>
      <c r="N193" s="264"/>
    </row>
    <row r="194" spans="1:14" ht="81.75" customHeight="1" x14ac:dyDescent="0.25">
      <c r="A194" s="289"/>
      <c r="B194" s="20"/>
      <c r="C194" s="266"/>
      <c r="D194" s="268"/>
      <c r="E194" s="8" t="s">
        <v>18</v>
      </c>
      <c r="F194" s="9" t="s">
        <v>91</v>
      </c>
      <c r="G194" s="10" t="s">
        <v>20</v>
      </c>
      <c r="H194" s="41">
        <v>1.3300492610837438</v>
      </c>
      <c r="I194" s="41">
        <v>1.77</v>
      </c>
      <c r="J194" s="12">
        <f t="shared" si="2"/>
        <v>100</v>
      </c>
      <c r="K194" s="280"/>
      <c r="L194" s="282"/>
      <c r="M194" s="292"/>
      <c r="N194" s="264"/>
    </row>
    <row r="195" spans="1:14" ht="81.75" customHeight="1" x14ac:dyDescent="0.25">
      <c r="A195" s="289"/>
      <c r="B195" s="21"/>
      <c r="C195" s="266"/>
      <c r="D195" s="269"/>
      <c r="E195" s="8" t="s">
        <v>24</v>
      </c>
      <c r="F195" s="15" t="s">
        <v>92</v>
      </c>
      <c r="G195" s="10" t="s">
        <v>93</v>
      </c>
      <c r="H195" s="75">
        <v>11047</v>
      </c>
      <c r="I195" s="75">
        <v>11047</v>
      </c>
      <c r="J195" s="16">
        <f t="shared" si="2"/>
        <v>100</v>
      </c>
      <c r="K195" s="17">
        <f>J195</f>
        <v>100</v>
      </c>
      <c r="L195" s="283"/>
      <c r="M195" s="292"/>
      <c r="N195" s="265"/>
    </row>
    <row r="196" spans="1:14" ht="81.75" customHeight="1" x14ac:dyDescent="0.25">
      <c r="A196" s="289"/>
      <c r="B196" s="7" t="s">
        <v>113</v>
      </c>
      <c r="C196" s="266" t="s">
        <v>114</v>
      </c>
      <c r="D196" s="267" t="s">
        <v>17</v>
      </c>
      <c r="E196" s="8" t="s">
        <v>18</v>
      </c>
      <c r="F196" s="9" t="s">
        <v>89</v>
      </c>
      <c r="G196" s="10" t="s">
        <v>20</v>
      </c>
      <c r="H196" s="41">
        <v>8.9256198347107443</v>
      </c>
      <c r="I196" s="41">
        <v>8.9775561097256862</v>
      </c>
      <c r="J196" s="12">
        <f t="shared" si="2"/>
        <v>100</v>
      </c>
      <c r="K196" s="278">
        <f>(J196+J197+J198)/2</f>
        <v>100</v>
      </c>
      <c r="L196" s="281">
        <f>(K196+K199)/2</f>
        <v>100</v>
      </c>
      <c r="M196" s="292"/>
      <c r="N196" s="263"/>
    </row>
    <row r="197" spans="1:14" ht="81.75" customHeight="1" x14ac:dyDescent="0.25">
      <c r="A197" s="289"/>
      <c r="B197" s="20"/>
      <c r="C197" s="266"/>
      <c r="D197" s="268"/>
      <c r="E197" s="8" t="s">
        <v>18</v>
      </c>
      <c r="F197" s="9" t="s">
        <v>90</v>
      </c>
      <c r="G197" s="10" t="s">
        <v>20</v>
      </c>
      <c r="H197" s="41">
        <v>100</v>
      </c>
      <c r="I197" s="41">
        <v>100</v>
      </c>
      <c r="J197" s="12">
        <f t="shared" si="2"/>
        <v>100</v>
      </c>
      <c r="K197" s="279"/>
      <c r="L197" s="282"/>
      <c r="M197" s="292"/>
      <c r="N197" s="264"/>
    </row>
    <row r="198" spans="1:14" ht="81.75" customHeight="1" x14ac:dyDescent="0.25">
      <c r="A198" s="289"/>
      <c r="B198" s="20"/>
      <c r="C198" s="266"/>
      <c r="D198" s="268"/>
      <c r="E198" s="8" t="s">
        <v>18</v>
      </c>
      <c r="F198" s="9" t="s">
        <v>91</v>
      </c>
      <c r="G198" s="10" t="s">
        <v>20</v>
      </c>
      <c r="H198" s="41">
        <v>0</v>
      </c>
      <c r="I198" s="41">
        <v>0</v>
      </c>
      <c r="J198" s="12">
        <v>0</v>
      </c>
      <c r="K198" s="280"/>
      <c r="L198" s="282"/>
      <c r="M198" s="292"/>
      <c r="N198" s="264"/>
    </row>
    <row r="199" spans="1:14" ht="81.75" customHeight="1" x14ac:dyDescent="0.25">
      <c r="A199" s="289"/>
      <c r="B199" s="21"/>
      <c r="C199" s="266"/>
      <c r="D199" s="269"/>
      <c r="E199" s="8" t="s">
        <v>24</v>
      </c>
      <c r="F199" s="15" t="s">
        <v>92</v>
      </c>
      <c r="G199" s="10" t="s">
        <v>93</v>
      </c>
      <c r="H199" s="75">
        <v>6860</v>
      </c>
      <c r="I199" s="75">
        <v>6860</v>
      </c>
      <c r="J199" s="16">
        <f t="shared" si="2"/>
        <v>100</v>
      </c>
      <c r="K199" s="17">
        <f>J199</f>
        <v>100</v>
      </c>
      <c r="L199" s="283"/>
      <c r="M199" s="292"/>
      <c r="N199" s="265"/>
    </row>
    <row r="200" spans="1:14" ht="81.75" customHeight="1" x14ac:dyDescent="0.25">
      <c r="A200" s="289"/>
      <c r="B200" s="7" t="s">
        <v>115</v>
      </c>
      <c r="C200" s="266" t="s">
        <v>116</v>
      </c>
      <c r="D200" s="267" t="s">
        <v>17</v>
      </c>
      <c r="E200" s="8" t="s">
        <v>18</v>
      </c>
      <c r="F200" s="9" t="s">
        <v>89</v>
      </c>
      <c r="G200" s="10" t="s">
        <v>20</v>
      </c>
      <c r="H200" s="41">
        <v>3.9669421487603307</v>
      </c>
      <c r="I200" s="41">
        <v>3.99</v>
      </c>
      <c r="J200" s="12">
        <f t="shared" si="2"/>
        <v>100</v>
      </c>
      <c r="K200" s="278">
        <f>(J200+J201+J202)/2</f>
        <v>100</v>
      </c>
      <c r="L200" s="281">
        <f>(K200+K203)/2</f>
        <v>99.969761112791048</v>
      </c>
      <c r="M200" s="292"/>
      <c r="N200" s="263"/>
    </row>
    <row r="201" spans="1:14" ht="81.75" customHeight="1" x14ac:dyDescent="0.25">
      <c r="A201" s="289"/>
      <c r="B201" s="20"/>
      <c r="C201" s="266"/>
      <c r="D201" s="268"/>
      <c r="E201" s="8" t="s">
        <v>18</v>
      </c>
      <c r="F201" s="9" t="s">
        <v>90</v>
      </c>
      <c r="G201" s="10" t="s">
        <v>20</v>
      </c>
      <c r="H201" s="41">
        <v>100</v>
      </c>
      <c r="I201" s="41">
        <v>100</v>
      </c>
      <c r="J201" s="12">
        <f t="shared" si="2"/>
        <v>100</v>
      </c>
      <c r="K201" s="279"/>
      <c r="L201" s="282"/>
      <c r="M201" s="292"/>
      <c r="N201" s="264"/>
    </row>
    <row r="202" spans="1:14" ht="81.75" customHeight="1" x14ac:dyDescent="0.25">
      <c r="A202" s="289"/>
      <c r="B202" s="20"/>
      <c r="C202" s="266"/>
      <c r="D202" s="268"/>
      <c r="E202" s="8" t="s">
        <v>18</v>
      </c>
      <c r="F202" s="9" t="s">
        <v>91</v>
      </c>
      <c r="G202" s="10" t="s">
        <v>20</v>
      </c>
      <c r="H202" s="41">
        <v>0</v>
      </c>
      <c r="I202" s="41">
        <v>0</v>
      </c>
      <c r="J202" s="12">
        <v>0</v>
      </c>
      <c r="K202" s="280"/>
      <c r="L202" s="282"/>
      <c r="M202" s="292"/>
      <c r="N202" s="264"/>
    </row>
    <row r="203" spans="1:14" ht="81.75" customHeight="1" x14ac:dyDescent="0.25">
      <c r="A203" s="289"/>
      <c r="B203" s="21"/>
      <c r="C203" s="266"/>
      <c r="D203" s="269"/>
      <c r="E203" s="8" t="s">
        <v>24</v>
      </c>
      <c r="F203" s="15" t="s">
        <v>92</v>
      </c>
      <c r="G203" s="10" t="s">
        <v>93</v>
      </c>
      <c r="H203" s="75">
        <v>3307</v>
      </c>
      <c r="I203" s="75">
        <v>3305</v>
      </c>
      <c r="J203" s="16">
        <f t="shared" si="2"/>
        <v>99.939522225582095</v>
      </c>
      <c r="K203" s="17">
        <f>J203</f>
        <v>99.939522225582095</v>
      </c>
      <c r="L203" s="283"/>
      <c r="M203" s="292"/>
      <c r="N203" s="265"/>
    </row>
    <row r="204" spans="1:14" ht="81.75" hidden="1" customHeight="1" x14ac:dyDescent="0.25">
      <c r="A204" s="289"/>
      <c r="B204" s="7" t="s">
        <v>117</v>
      </c>
      <c r="C204" s="266" t="s">
        <v>118</v>
      </c>
      <c r="D204" s="267" t="s">
        <v>17</v>
      </c>
      <c r="E204" s="8" t="s">
        <v>18</v>
      </c>
      <c r="F204" s="9" t="s">
        <v>89</v>
      </c>
      <c r="G204" s="10" t="s">
        <v>20</v>
      </c>
      <c r="H204" s="41">
        <v>0</v>
      </c>
      <c r="I204" s="41">
        <v>0</v>
      </c>
      <c r="J204" s="18">
        <v>0</v>
      </c>
      <c r="K204" s="273">
        <v>0</v>
      </c>
      <c r="L204" s="263">
        <v>0</v>
      </c>
      <c r="M204" s="292"/>
      <c r="N204" s="263"/>
    </row>
    <row r="205" spans="1:14" ht="81.75" hidden="1" customHeight="1" x14ac:dyDescent="0.25">
      <c r="A205" s="289"/>
      <c r="B205" s="20"/>
      <c r="C205" s="266"/>
      <c r="D205" s="268"/>
      <c r="E205" s="8" t="s">
        <v>18</v>
      </c>
      <c r="F205" s="9" t="s">
        <v>90</v>
      </c>
      <c r="G205" s="10" t="s">
        <v>20</v>
      </c>
      <c r="H205" s="41">
        <v>0</v>
      </c>
      <c r="I205" s="41">
        <v>0</v>
      </c>
      <c r="J205" s="18">
        <v>0</v>
      </c>
      <c r="K205" s="274"/>
      <c r="L205" s="276"/>
      <c r="M205" s="292"/>
      <c r="N205" s="264"/>
    </row>
    <row r="206" spans="1:14" ht="81.75" hidden="1" customHeight="1" x14ac:dyDescent="0.25">
      <c r="A206" s="289"/>
      <c r="B206" s="20"/>
      <c r="C206" s="266"/>
      <c r="D206" s="268"/>
      <c r="E206" s="8" t="s">
        <v>18</v>
      </c>
      <c r="F206" s="9" t="s">
        <v>91</v>
      </c>
      <c r="G206" s="10" t="s">
        <v>20</v>
      </c>
      <c r="H206" s="41">
        <v>0</v>
      </c>
      <c r="I206" s="41">
        <v>0</v>
      </c>
      <c r="J206" s="18">
        <v>0</v>
      </c>
      <c r="K206" s="275"/>
      <c r="L206" s="276"/>
      <c r="M206" s="292"/>
      <c r="N206" s="264"/>
    </row>
    <row r="207" spans="1:14" ht="81.75" hidden="1" customHeight="1" x14ac:dyDescent="0.25">
      <c r="A207" s="289"/>
      <c r="B207" s="21"/>
      <c r="C207" s="266"/>
      <c r="D207" s="269"/>
      <c r="E207" s="8" t="s">
        <v>24</v>
      </c>
      <c r="F207" s="15" t="s">
        <v>92</v>
      </c>
      <c r="G207" s="10" t="s">
        <v>93</v>
      </c>
      <c r="H207" s="75">
        <v>0</v>
      </c>
      <c r="I207" s="75">
        <v>0</v>
      </c>
      <c r="J207" s="18">
        <v>0</v>
      </c>
      <c r="K207" s="18">
        <v>0</v>
      </c>
      <c r="L207" s="277"/>
      <c r="M207" s="292"/>
      <c r="N207" s="265"/>
    </row>
    <row r="208" spans="1:14" ht="88.5" customHeight="1" x14ac:dyDescent="0.25">
      <c r="A208" s="289"/>
      <c r="B208" s="7" t="s">
        <v>119</v>
      </c>
      <c r="C208" s="266" t="s">
        <v>120</v>
      </c>
      <c r="D208" s="267" t="s">
        <v>17</v>
      </c>
      <c r="E208" s="8" t="s">
        <v>18</v>
      </c>
      <c r="F208" s="9" t="s">
        <v>89</v>
      </c>
      <c r="G208" s="10" t="s">
        <v>20</v>
      </c>
      <c r="H208" s="41">
        <v>4.7107438016528933</v>
      </c>
      <c r="I208" s="41">
        <v>4.74</v>
      </c>
      <c r="J208" s="12">
        <f>IF(I208/H208*100&gt;100,100,I208/H208*100)</f>
        <v>100</v>
      </c>
      <c r="K208" s="278">
        <f>(J208+J209+J210)/2</f>
        <v>100</v>
      </c>
      <c r="L208" s="281">
        <f>(K208+K211)/2</f>
        <v>99.965421853388662</v>
      </c>
      <c r="M208" s="292"/>
      <c r="N208" s="294"/>
    </row>
    <row r="209" spans="1:14" ht="72" customHeight="1" x14ac:dyDescent="0.25">
      <c r="A209" s="289"/>
      <c r="B209" s="20"/>
      <c r="C209" s="266"/>
      <c r="D209" s="268"/>
      <c r="E209" s="8" t="s">
        <v>18</v>
      </c>
      <c r="F209" s="9" t="s">
        <v>90</v>
      </c>
      <c r="G209" s="10" t="s">
        <v>20</v>
      </c>
      <c r="H209" s="41">
        <v>100</v>
      </c>
      <c r="I209" s="41">
        <v>100</v>
      </c>
      <c r="J209" s="12">
        <f>IF(I209/H209*100&gt;100,100,I209/H209*100)</f>
        <v>100</v>
      </c>
      <c r="K209" s="279"/>
      <c r="L209" s="282"/>
      <c r="M209" s="292"/>
      <c r="N209" s="295"/>
    </row>
    <row r="210" spans="1:14" ht="81.75" customHeight="1" x14ac:dyDescent="0.25">
      <c r="A210" s="289"/>
      <c r="B210" s="20"/>
      <c r="C210" s="266"/>
      <c r="D210" s="268"/>
      <c r="E210" s="8" t="s">
        <v>18</v>
      </c>
      <c r="F210" s="9" t="s">
        <v>91</v>
      </c>
      <c r="G210" s="10" t="s">
        <v>20</v>
      </c>
      <c r="H210" s="41">
        <v>0</v>
      </c>
      <c r="I210" s="41">
        <v>0</v>
      </c>
      <c r="J210" s="12">
        <v>0</v>
      </c>
      <c r="K210" s="280"/>
      <c r="L210" s="282"/>
      <c r="M210" s="292"/>
      <c r="N210" s="295"/>
    </row>
    <row r="211" spans="1:14" ht="60" customHeight="1" x14ac:dyDescent="0.25">
      <c r="A211" s="289"/>
      <c r="B211" s="21"/>
      <c r="C211" s="266"/>
      <c r="D211" s="269"/>
      <c r="E211" s="8" t="s">
        <v>24</v>
      </c>
      <c r="F211" s="15" t="s">
        <v>92</v>
      </c>
      <c r="G211" s="10" t="s">
        <v>93</v>
      </c>
      <c r="H211" s="75">
        <v>4338</v>
      </c>
      <c r="I211" s="75">
        <v>4335</v>
      </c>
      <c r="J211" s="16">
        <f>IF(I211/H211*100&gt;100,100,I211/H211*100)</f>
        <v>99.930843706777324</v>
      </c>
      <c r="K211" s="17">
        <f>J211</f>
        <v>99.930843706777324</v>
      </c>
      <c r="L211" s="283"/>
      <c r="M211" s="292"/>
      <c r="N211" s="296"/>
    </row>
    <row r="212" spans="1:14" ht="88.5" hidden="1" customHeight="1" x14ac:dyDescent="0.25">
      <c r="A212" s="289"/>
      <c r="B212" s="7" t="s">
        <v>121</v>
      </c>
      <c r="C212" s="266" t="s">
        <v>122</v>
      </c>
      <c r="D212" s="267" t="s">
        <v>17</v>
      </c>
      <c r="E212" s="8" t="s">
        <v>18</v>
      </c>
      <c r="F212" s="9" t="s">
        <v>123</v>
      </c>
      <c r="G212" s="10" t="s">
        <v>20</v>
      </c>
      <c r="H212" s="39">
        <v>0</v>
      </c>
      <c r="I212" s="39">
        <v>0</v>
      </c>
      <c r="J212" s="26">
        <v>0</v>
      </c>
      <c r="K212" s="270">
        <v>0</v>
      </c>
      <c r="L212" s="27"/>
      <c r="M212" s="292"/>
      <c r="N212" s="24"/>
    </row>
    <row r="213" spans="1:14" ht="72" hidden="1" customHeight="1" x14ac:dyDescent="0.25">
      <c r="A213" s="289"/>
      <c r="B213" s="20"/>
      <c r="C213" s="266"/>
      <c r="D213" s="268"/>
      <c r="E213" s="8" t="s">
        <v>18</v>
      </c>
      <c r="F213" s="9" t="s">
        <v>124</v>
      </c>
      <c r="G213" s="10" t="s">
        <v>20</v>
      </c>
      <c r="H213" s="39">
        <v>0</v>
      </c>
      <c r="I213" s="39">
        <v>0</v>
      </c>
      <c r="J213" s="26">
        <v>0</v>
      </c>
      <c r="K213" s="271"/>
      <c r="L213" s="27"/>
      <c r="M213" s="292"/>
      <c r="N213" s="24"/>
    </row>
    <row r="214" spans="1:14" ht="81.75" hidden="1" customHeight="1" x14ac:dyDescent="0.25">
      <c r="A214" s="289"/>
      <c r="B214" s="20"/>
      <c r="C214" s="266"/>
      <c r="D214" s="268"/>
      <c r="E214" s="8" t="s">
        <v>18</v>
      </c>
      <c r="F214" s="9" t="s">
        <v>125</v>
      </c>
      <c r="G214" s="10" t="s">
        <v>20</v>
      </c>
      <c r="H214" s="39">
        <v>0</v>
      </c>
      <c r="I214" s="39">
        <v>0</v>
      </c>
      <c r="J214" s="26">
        <v>0</v>
      </c>
      <c r="K214" s="272"/>
      <c r="L214" s="27"/>
      <c r="M214" s="292"/>
      <c r="N214" s="24"/>
    </row>
    <row r="215" spans="1:14" ht="60" hidden="1" customHeight="1" x14ac:dyDescent="0.25">
      <c r="A215" s="290"/>
      <c r="B215" s="21"/>
      <c r="C215" s="266"/>
      <c r="D215" s="269"/>
      <c r="E215" s="8" t="s">
        <v>24</v>
      </c>
      <c r="F215" s="15" t="s">
        <v>25</v>
      </c>
      <c r="G215" s="10" t="s">
        <v>93</v>
      </c>
      <c r="H215" s="72">
        <v>0</v>
      </c>
      <c r="I215" s="72">
        <v>0</v>
      </c>
      <c r="J215" s="26">
        <v>0</v>
      </c>
      <c r="K215" s="26">
        <v>0</v>
      </c>
      <c r="L215" s="26">
        <v>0</v>
      </c>
      <c r="M215" s="293"/>
      <c r="N215" s="18"/>
    </row>
    <row r="218" spans="1:14" ht="15.75" x14ac:dyDescent="0.25">
      <c r="A218" s="31"/>
      <c r="B218" s="32" t="s">
        <v>126</v>
      </c>
      <c r="C218" s="33"/>
      <c r="D218" s="33"/>
      <c r="E218" s="34"/>
      <c r="F218" s="35" t="s">
        <v>127</v>
      </c>
    </row>
    <row r="219" spans="1:14" ht="18.75" x14ac:dyDescent="0.3">
      <c r="A219" s="31"/>
      <c r="B219" s="32"/>
      <c r="C219" s="31"/>
      <c r="D219" s="37"/>
      <c r="E219" s="31"/>
      <c r="F219" s="37"/>
      <c r="K219" s="29"/>
    </row>
    <row r="220" spans="1:14" ht="18.75" x14ac:dyDescent="0.3">
      <c r="A220" s="31"/>
      <c r="B220" s="32"/>
      <c r="C220" s="31"/>
      <c r="D220" s="37"/>
      <c r="E220" s="31"/>
      <c r="F220" s="37"/>
      <c r="G220" s="29"/>
      <c r="H220" s="29"/>
      <c r="I220" s="29"/>
    </row>
    <row r="221" spans="1:14" ht="15.75" x14ac:dyDescent="0.25">
      <c r="A221" s="31"/>
      <c r="B221" s="32"/>
      <c r="C221" s="31"/>
      <c r="D221" s="37"/>
      <c r="E221" s="31"/>
      <c r="F221" s="37"/>
    </row>
    <row r="222" spans="1:14" ht="15.75" x14ac:dyDescent="0.25">
      <c r="A222" s="31"/>
      <c r="B222" s="32" t="s">
        <v>128</v>
      </c>
      <c r="C222" s="31"/>
      <c r="D222" s="37"/>
      <c r="E222" s="31"/>
      <c r="F222" s="37"/>
    </row>
  </sheetData>
  <autoFilter ref="A3:N3"/>
  <mergeCells count="241">
    <mergeCell ref="A1:N1"/>
    <mergeCell ref="A4:A215"/>
    <mergeCell ref="C4:C7"/>
    <mergeCell ref="D4:D7"/>
    <mergeCell ref="K4:K6"/>
    <mergeCell ref="L4:L7"/>
    <mergeCell ref="M4:M215"/>
    <mergeCell ref="N4:N7"/>
    <mergeCell ref="C8:C11"/>
    <mergeCell ref="D8:D11"/>
    <mergeCell ref="N12:N15"/>
    <mergeCell ref="C16:C19"/>
    <mergeCell ref="D16:D19"/>
    <mergeCell ref="K16:K18"/>
    <mergeCell ref="L16:L19"/>
    <mergeCell ref="N16:N19"/>
    <mergeCell ref="K8:K10"/>
    <mergeCell ref="L8:L11"/>
    <mergeCell ref="C12:C15"/>
    <mergeCell ref="D12:D15"/>
    <mergeCell ref="K12:K14"/>
    <mergeCell ref="L12:L15"/>
    <mergeCell ref="C28:C31"/>
    <mergeCell ref="D28:D31"/>
    <mergeCell ref="K28:K30"/>
    <mergeCell ref="L28:L31"/>
    <mergeCell ref="C32:C35"/>
    <mergeCell ref="D32:D35"/>
    <mergeCell ref="K32:K34"/>
    <mergeCell ref="L32:L35"/>
    <mergeCell ref="C20:C23"/>
    <mergeCell ref="D20:D23"/>
    <mergeCell ref="K20:K22"/>
    <mergeCell ref="L20:L23"/>
    <mergeCell ref="C24:C27"/>
    <mergeCell ref="D24:D27"/>
    <mergeCell ref="K24:K26"/>
    <mergeCell ref="L24:L27"/>
    <mergeCell ref="N40:N43"/>
    <mergeCell ref="C44:C47"/>
    <mergeCell ref="D44:D47"/>
    <mergeCell ref="K44:K46"/>
    <mergeCell ref="L44:L47"/>
    <mergeCell ref="N32:N35"/>
    <mergeCell ref="C36:C39"/>
    <mergeCell ref="D36:D39"/>
    <mergeCell ref="K36:K38"/>
    <mergeCell ref="L36:L39"/>
    <mergeCell ref="N36:N39"/>
    <mergeCell ref="C48:C51"/>
    <mergeCell ref="D48:D51"/>
    <mergeCell ref="K48:K50"/>
    <mergeCell ref="L48:L51"/>
    <mergeCell ref="C52:C55"/>
    <mergeCell ref="D52:D55"/>
    <mergeCell ref="K52:K54"/>
    <mergeCell ref="L52:L55"/>
    <mergeCell ref="C40:C43"/>
    <mergeCell ref="D40:D43"/>
    <mergeCell ref="K40:K42"/>
    <mergeCell ref="L40:L43"/>
    <mergeCell ref="C60:C63"/>
    <mergeCell ref="D60:D63"/>
    <mergeCell ref="K60:K62"/>
    <mergeCell ref="L60:L63"/>
    <mergeCell ref="C64:C67"/>
    <mergeCell ref="D64:D67"/>
    <mergeCell ref="K64:K66"/>
    <mergeCell ref="L64:L67"/>
    <mergeCell ref="N52:N55"/>
    <mergeCell ref="C56:C59"/>
    <mergeCell ref="D56:D59"/>
    <mergeCell ref="K56:K58"/>
    <mergeCell ref="L56:L59"/>
    <mergeCell ref="N56:N59"/>
    <mergeCell ref="N76:N79"/>
    <mergeCell ref="C80:C83"/>
    <mergeCell ref="D80:D83"/>
    <mergeCell ref="K80:K82"/>
    <mergeCell ref="L80:L83"/>
    <mergeCell ref="C68:C71"/>
    <mergeCell ref="D68:D71"/>
    <mergeCell ref="K68:K70"/>
    <mergeCell ref="L68:L71"/>
    <mergeCell ref="C72:C75"/>
    <mergeCell ref="D72:D75"/>
    <mergeCell ref="K72:K74"/>
    <mergeCell ref="L72:L75"/>
    <mergeCell ref="C84:C87"/>
    <mergeCell ref="D84:D87"/>
    <mergeCell ref="K84:K86"/>
    <mergeCell ref="L84:L87"/>
    <mergeCell ref="C88:C91"/>
    <mergeCell ref="D88:D91"/>
    <mergeCell ref="K88:K90"/>
    <mergeCell ref="L88:L91"/>
    <mergeCell ref="C76:C79"/>
    <mergeCell ref="D76:D79"/>
    <mergeCell ref="K76:K78"/>
    <mergeCell ref="L76:L79"/>
    <mergeCell ref="N96:N99"/>
    <mergeCell ref="C100:C103"/>
    <mergeCell ref="D100:D103"/>
    <mergeCell ref="K100:K102"/>
    <mergeCell ref="L100:L103"/>
    <mergeCell ref="N100:N103"/>
    <mergeCell ref="N88:N91"/>
    <mergeCell ref="C92:C95"/>
    <mergeCell ref="D92:D95"/>
    <mergeCell ref="K92:K94"/>
    <mergeCell ref="L92:L95"/>
    <mergeCell ref="N92:N95"/>
    <mergeCell ref="C104:C107"/>
    <mergeCell ref="D104:D107"/>
    <mergeCell ref="K104:K106"/>
    <mergeCell ref="L104:L107"/>
    <mergeCell ref="C108:C111"/>
    <mergeCell ref="D108:D111"/>
    <mergeCell ref="K108:K110"/>
    <mergeCell ref="L108:L111"/>
    <mergeCell ref="C96:C99"/>
    <mergeCell ref="D96:D99"/>
    <mergeCell ref="K96:K98"/>
    <mergeCell ref="L96:L99"/>
    <mergeCell ref="N120:N123"/>
    <mergeCell ref="C124:C127"/>
    <mergeCell ref="D124:D127"/>
    <mergeCell ref="K124:K126"/>
    <mergeCell ref="L124:L127"/>
    <mergeCell ref="N124:N127"/>
    <mergeCell ref="N108:N111"/>
    <mergeCell ref="C112:C115"/>
    <mergeCell ref="D112:D115"/>
    <mergeCell ref="K112:K114"/>
    <mergeCell ref="L112:L115"/>
    <mergeCell ref="C116:C119"/>
    <mergeCell ref="D116:D119"/>
    <mergeCell ref="K116:K118"/>
    <mergeCell ref="L116:L119"/>
    <mergeCell ref="C128:C131"/>
    <mergeCell ref="D128:D131"/>
    <mergeCell ref="K128:K130"/>
    <mergeCell ref="L128:L131"/>
    <mergeCell ref="C132:C135"/>
    <mergeCell ref="D132:D135"/>
    <mergeCell ref="K132:K134"/>
    <mergeCell ref="L132:L135"/>
    <mergeCell ref="C120:C123"/>
    <mergeCell ref="D120:D123"/>
    <mergeCell ref="K120:K122"/>
    <mergeCell ref="L120:L123"/>
    <mergeCell ref="C140:C143"/>
    <mergeCell ref="D140:D143"/>
    <mergeCell ref="K140:K142"/>
    <mergeCell ref="L140:L143"/>
    <mergeCell ref="C144:C147"/>
    <mergeCell ref="D144:D147"/>
    <mergeCell ref="K144:K146"/>
    <mergeCell ref="L144:L147"/>
    <mergeCell ref="N132:N135"/>
    <mergeCell ref="C136:C139"/>
    <mergeCell ref="D136:D139"/>
    <mergeCell ref="K136:K138"/>
    <mergeCell ref="L136:L139"/>
    <mergeCell ref="N136:N139"/>
    <mergeCell ref="N156:N159"/>
    <mergeCell ref="C160:C163"/>
    <mergeCell ref="D160:D163"/>
    <mergeCell ref="K160:K162"/>
    <mergeCell ref="L160:L163"/>
    <mergeCell ref="N160:N163"/>
    <mergeCell ref="C148:C151"/>
    <mergeCell ref="D148:D151"/>
    <mergeCell ref="K148:K150"/>
    <mergeCell ref="L148:L151"/>
    <mergeCell ref="C152:C155"/>
    <mergeCell ref="D152:D155"/>
    <mergeCell ref="K152:K154"/>
    <mergeCell ref="L152:L155"/>
    <mergeCell ref="C164:C167"/>
    <mergeCell ref="D164:D167"/>
    <mergeCell ref="K164:K166"/>
    <mergeCell ref="L164:L167"/>
    <mergeCell ref="C168:C171"/>
    <mergeCell ref="D168:D171"/>
    <mergeCell ref="K168:K170"/>
    <mergeCell ref="L168:L171"/>
    <mergeCell ref="C156:C159"/>
    <mergeCell ref="D156:D159"/>
    <mergeCell ref="K156:K158"/>
    <mergeCell ref="L156:L159"/>
    <mergeCell ref="N168:N171"/>
    <mergeCell ref="C172:C175"/>
    <mergeCell ref="D172:D175"/>
    <mergeCell ref="K172:K174"/>
    <mergeCell ref="L172:L175"/>
    <mergeCell ref="C176:C179"/>
    <mergeCell ref="D176:D179"/>
    <mergeCell ref="K176:K178"/>
    <mergeCell ref="L176:L179"/>
    <mergeCell ref="L184:L187"/>
    <mergeCell ref="N184:N187"/>
    <mergeCell ref="C188:C191"/>
    <mergeCell ref="D188:D191"/>
    <mergeCell ref="K188:K190"/>
    <mergeCell ref="L188:L191"/>
    <mergeCell ref="N188:N191"/>
    <mergeCell ref="C180:C183"/>
    <mergeCell ref="D180:D183"/>
    <mergeCell ref="K180:K182"/>
    <mergeCell ref="C184:C187"/>
    <mergeCell ref="D184:D187"/>
    <mergeCell ref="K184:K186"/>
    <mergeCell ref="C192:C195"/>
    <mergeCell ref="D192:D195"/>
    <mergeCell ref="K192:K194"/>
    <mergeCell ref="L192:L195"/>
    <mergeCell ref="N192:N195"/>
    <mergeCell ref="C196:C199"/>
    <mergeCell ref="D196:D199"/>
    <mergeCell ref="K196:K198"/>
    <mergeCell ref="L196:L199"/>
    <mergeCell ref="N196:N199"/>
    <mergeCell ref="C208:C211"/>
    <mergeCell ref="D208:D211"/>
    <mergeCell ref="K208:K210"/>
    <mergeCell ref="L208:L211"/>
    <mergeCell ref="N208:N211"/>
    <mergeCell ref="C212:C215"/>
    <mergeCell ref="D212:D215"/>
    <mergeCell ref="K212:K214"/>
    <mergeCell ref="C200:C203"/>
    <mergeCell ref="D200:D203"/>
    <mergeCell ref="K200:K202"/>
    <mergeCell ref="L200:L203"/>
    <mergeCell ref="N200:N203"/>
    <mergeCell ref="C204:C207"/>
    <mergeCell ref="D204:D207"/>
    <mergeCell ref="K204:K206"/>
    <mergeCell ref="L204:L207"/>
    <mergeCell ref="N204:N207"/>
  </mergeCells>
  <pageMargins left="0.7" right="0.7" top="0.75" bottom="0.75" header="0.3" footer="0.3"/>
  <pageSetup paperSize="9" scale="29" orientation="portrait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5142F9-330B-4EAC-AA5B-FCF5C39BFC1D}"/>
</file>

<file path=customXml/itemProps2.xml><?xml version="1.0" encoding="utf-8"?>
<ds:datastoreItem xmlns:ds="http://schemas.openxmlformats.org/officeDocument/2006/customXml" ds:itemID="{76D830FE-2BB7-4D82-A63A-3BE34E036723}"/>
</file>

<file path=customXml/itemProps3.xml><?xml version="1.0" encoding="utf-8"?>
<ds:datastoreItem xmlns:ds="http://schemas.openxmlformats.org/officeDocument/2006/customXml" ds:itemID="{F082C6A8-070A-45B1-96B4-67E2AF30F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39</vt:i4>
      </vt:variant>
    </vt:vector>
  </HeadingPairs>
  <TitlesOfParts>
    <vt:vector size="85" baseType="lpstr">
      <vt:lpstr> СШ 3</vt:lpstr>
      <vt:lpstr> СШ 21</vt:lpstr>
      <vt:lpstr> СШ 30</vt:lpstr>
      <vt:lpstr> СШ 36</vt:lpstr>
      <vt:lpstr> СШ 39</vt:lpstr>
      <vt:lpstr> СШ 72</vt:lpstr>
      <vt:lpstr> СШ 73</vt:lpstr>
      <vt:lpstr> СШ 82</vt:lpstr>
      <vt:lpstr> СШ 84</vt:lpstr>
      <vt:lpstr> СШ 95</vt:lpstr>
      <vt:lpstr> СШ 99</vt:lpstr>
      <vt:lpstr> СШ 133</vt:lpstr>
      <vt:lpstr>Л1</vt:lpstr>
      <vt:lpstr>Л8</vt:lpstr>
      <vt:lpstr>Л10</vt:lpstr>
      <vt:lpstr>Универс</vt:lpstr>
      <vt:lpstr>Г3</vt:lpstr>
      <vt:lpstr>Г13</vt:lpstr>
      <vt:lpstr>Интернат</vt:lpstr>
      <vt:lpstr>МБДОУ4</vt:lpstr>
      <vt:lpstr>МБДОУ6</vt:lpstr>
      <vt:lpstr>МБДОУ29</vt:lpstr>
      <vt:lpstr>МБДОУ33</vt:lpstr>
      <vt:lpstr>МБДОУ58</vt:lpstr>
      <vt:lpstr>МБДОУ96</vt:lpstr>
      <vt:lpstr>МБДОУ132</vt:lpstr>
      <vt:lpstr>МБДОУ139</vt:lpstr>
      <vt:lpstr>МБДОУ142</vt:lpstr>
      <vt:lpstr>МБДОУ195</vt:lpstr>
      <vt:lpstr>МБДОУ201</vt:lpstr>
      <vt:lpstr>МБДОУ206</vt:lpstr>
      <vt:lpstr>МБДОУ207</vt:lpstr>
      <vt:lpstr>МБДОУ211</vt:lpstr>
      <vt:lpstr>МБДОУ212</vt:lpstr>
      <vt:lpstr>МБДОУ235</vt:lpstr>
      <vt:lpstr>МБДОУ243</vt:lpstr>
      <vt:lpstr>МБДОУ305</vt:lpstr>
      <vt:lpstr>МБДОУ310</vt:lpstr>
      <vt:lpstr>МБДОУ312</vt:lpstr>
      <vt:lpstr>МБДОУ321</vt:lpstr>
      <vt:lpstr>МБДОУ322</vt:lpstr>
      <vt:lpstr>МБДОУ325</vt:lpstr>
      <vt:lpstr>ДО ДТ</vt:lpstr>
      <vt:lpstr>ДООЦ № 1</vt:lpstr>
      <vt:lpstr>ЦДО № 2</vt:lpstr>
      <vt:lpstr>ЦППМиСП № 5 Сознание</vt:lpstr>
      <vt:lpstr>' СШ 133'!Заголовки_для_печати</vt:lpstr>
      <vt:lpstr>' СШ 21'!Заголовки_для_печати</vt:lpstr>
      <vt:lpstr>' СШ 3'!Заголовки_для_печати</vt:lpstr>
      <vt:lpstr>' СШ 30'!Заголовки_для_печати</vt:lpstr>
      <vt:lpstr>' СШ 36'!Заголовки_для_печати</vt:lpstr>
      <vt:lpstr>' СШ 39'!Заголовки_для_печати</vt:lpstr>
      <vt:lpstr>' СШ 72'!Заголовки_для_печати</vt:lpstr>
      <vt:lpstr>' СШ 73'!Заголовки_для_печати</vt:lpstr>
      <vt:lpstr>' СШ 82'!Заголовки_для_печати</vt:lpstr>
      <vt:lpstr>' СШ 84'!Заголовки_для_печати</vt:lpstr>
      <vt:lpstr>' СШ 95'!Заголовки_для_печати</vt:lpstr>
      <vt:lpstr>' СШ 99'!Заголовки_для_печати</vt:lpstr>
      <vt:lpstr>Г13!Заголовки_для_печати</vt:lpstr>
      <vt:lpstr>Г3!Заголовки_для_печати</vt:lpstr>
      <vt:lpstr>Интернат!Заголовки_для_печати</vt:lpstr>
      <vt:lpstr>Л1!Заголовки_для_печати</vt:lpstr>
      <vt:lpstr>Л10!Заголовки_для_печати</vt:lpstr>
      <vt:lpstr>Л8!Заголовки_для_печати</vt:lpstr>
      <vt:lpstr>Универс!Заголовки_для_печати</vt:lpstr>
      <vt:lpstr>' СШ 133'!Область_печати</vt:lpstr>
      <vt:lpstr>' СШ 21'!Область_печати</vt:lpstr>
      <vt:lpstr>' СШ 3'!Область_печати</vt:lpstr>
      <vt:lpstr>' СШ 30'!Область_печати</vt:lpstr>
      <vt:lpstr>' СШ 36'!Область_печати</vt:lpstr>
      <vt:lpstr>' СШ 39'!Область_печати</vt:lpstr>
      <vt:lpstr>' СШ 72'!Область_печати</vt:lpstr>
      <vt:lpstr>' СШ 73'!Область_печати</vt:lpstr>
      <vt:lpstr>' СШ 82'!Область_печати</vt:lpstr>
      <vt:lpstr>' СШ 84'!Область_печати</vt:lpstr>
      <vt:lpstr>' СШ 95'!Область_печати</vt:lpstr>
      <vt:lpstr>' СШ 99'!Область_печати</vt:lpstr>
      <vt:lpstr>Г13!Область_печати</vt:lpstr>
      <vt:lpstr>'ДООЦ № 1'!Область_печати</vt:lpstr>
      <vt:lpstr>Интернат!Область_печати</vt:lpstr>
      <vt:lpstr>Л1!Область_печати</vt:lpstr>
      <vt:lpstr>Л10!Область_печати</vt:lpstr>
      <vt:lpstr>Л8!Область_печати</vt:lpstr>
      <vt:lpstr>МБДОУ132!Область_печати</vt:lpstr>
      <vt:lpstr>Универс!Область_печати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Baranova</dc:creator>
  <cp:lastModifiedBy>Baranova</cp:lastModifiedBy>
  <dcterms:created xsi:type="dcterms:W3CDTF">2019-03-19T10:38:04Z</dcterms:created>
  <dcterms:modified xsi:type="dcterms:W3CDTF">2019-03-19T10:55:40Z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