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340" windowHeight="6795"/>
  </bookViews>
  <sheets>
    <sheet name="Лист2" sheetId="2" r:id="rId1"/>
    <sheet name="Лист1" sheetId="3" r:id="rId2"/>
  </sheets>
  <definedNames>
    <definedName name="_xlnm.Print_Titles" localSheetId="0">Лист2!$3:$4</definedName>
    <definedName name="_xlnm.Print_Area" localSheetId="0">Лист2!$A$1:$N$150</definedName>
  </definedNames>
  <calcPr calcId="125725"/>
</workbook>
</file>

<file path=xl/calcChain.xml><?xml version="1.0" encoding="utf-8"?>
<calcChain xmlns="http://schemas.openxmlformats.org/spreadsheetml/2006/main">
  <c r="M18" i="2"/>
  <c r="M137"/>
  <c r="H88" l="1"/>
  <c r="I88"/>
  <c r="M90"/>
  <c r="M91"/>
  <c r="M95"/>
  <c r="H93"/>
  <c r="H92" s="1"/>
  <c r="I93"/>
  <c r="M82"/>
  <c r="F45"/>
  <c r="G45"/>
  <c r="H45"/>
  <c r="I45"/>
  <c r="M45" s="1"/>
  <c r="E45"/>
  <c r="H72"/>
  <c r="H71" s="1"/>
  <c r="I72"/>
  <c r="M74"/>
  <c r="M110"/>
  <c r="I71" l="1"/>
  <c r="I92"/>
  <c r="M17"/>
  <c r="M37"/>
  <c r="M38"/>
  <c r="H116" l="1"/>
  <c r="I116"/>
  <c r="M119"/>
  <c r="M97"/>
  <c r="M23"/>
  <c r="M24"/>
  <c r="G22"/>
  <c r="H22"/>
  <c r="I22"/>
  <c r="F22"/>
  <c r="F30"/>
  <c r="G30"/>
  <c r="H30"/>
  <c r="I30"/>
  <c r="E30"/>
  <c r="M31"/>
  <c r="M32"/>
  <c r="F6"/>
  <c r="G6"/>
  <c r="H6"/>
  <c r="I6"/>
  <c r="E6"/>
  <c r="M11"/>
  <c r="M9"/>
  <c r="H124" l="1"/>
  <c r="H123" s="1"/>
  <c r="I124"/>
  <c r="I123" s="1"/>
  <c r="M126"/>
  <c r="M122"/>
  <c r="E116"/>
  <c r="E115" s="1"/>
  <c r="F120"/>
  <c r="G120"/>
  <c r="H120"/>
  <c r="H115" s="1"/>
  <c r="I120"/>
  <c r="I115" s="1"/>
  <c r="E120"/>
  <c r="M120" l="1"/>
  <c r="H40"/>
  <c r="H39" s="1"/>
  <c r="I40"/>
  <c r="I39" s="1"/>
  <c r="M42"/>
  <c r="M49"/>
  <c r="M46"/>
  <c r="M47"/>
  <c r="M70"/>
  <c r="M66"/>
  <c r="M64"/>
  <c r="E28"/>
  <c r="F28"/>
  <c r="G28"/>
  <c r="H28"/>
  <c r="I28"/>
  <c r="M30"/>
  <c r="M114"/>
  <c r="F80"/>
  <c r="G80"/>
  <c r="H80"/>
  <c r="H79" s="1"/>
  <c r="I80"/>
  <c r="I79" s="1"/>
  <c r="F15"/>
  <c r="H104"/>
  <c r="H103" s="1"/>
  <c r="I104"/>
  <c r="I103" s="1"/>
  <c r="M106"/>
  <c r="M85"/>
  <c r="H51"/>
  <c r="H50" s="1"/>
  <c r="I51"/>
  <c r="M28" l="1"/>
  <c r="I50"/>
  <c r="F124"/>
  <c r="G124"/>
  <c r="G123" s="1"/>
  <c r="E124"/>
  <c r="E123" s="1"/>
  <c r="F123" l="1"/>
  <c r="M123" s="1"/>
  <c r="M124"/>
  <c r="F60"/>
  <c r="G60"/>
  <c r="H60"/>
  <c r="I60"/>
  <c r="M60" s="1"/>
  <c r="E60"/>
  <c r="M67"/>
  <c r="M63"/>
  <c r="M69"/>
  <c r="M62"/>
  <c r="H99"/>
  <c r="H98" s="1"/>
  <c r="I99"/>
  <c r="I98" s="1"/>
  <c r="M102"/>
  <c r="H76"/>
  <c r="H75" s="1"/>
  <c r="I76"/>
  <c r="I75" s="1"/>
  <c r="M78"/>
  <c r="M43" l="1"/>
  <c r="F116"/>
  <c r="G116"/>
  <c r="G115" s="1"/>
  <c r="J33"/>
  <c r="K33"/>
  <c r="L33"/>
  <c r="H33"/>
  <c r="I33"/>
  <c r="I27" s="1"/>
  <c r="M36"/>
  <c r="M116" l="1"/>
  <c r="F115"/>
  <c r="M115" s="1"/>
  <c r="I108"/>
  <c r="H108"/>
  <c r="H107" s="1"/>
  <c r="I112"/>
  <c r="H112"/>
  <c r="H111" s="1"/>
  <c r="I107" l="1"/>
  <c r="I111"/>
  <c r="M35"/>
  <c r="M135"/>
  <c r="M133"/>
  <c r="E108" l="1"/>
  <c r="F108"/>
  <c r="G108"/>
  <c r="M108" s="1"/>
  <c r="I25"/>
  <c r="H25"/>
  <c r="G25"/>
  <c r="F25"/>
  <c r="E25"/>
  <c r="G76" l="1"/>
  <c r="F76"/>
  <c r="F75" s="1"/>
  <c r="E76"/>
  <c r="E75" s="1"/>
  <c r="G33"/>
  <c r="F33"/>
  <c r="M33" s="1"/>
  <c r="E33"/>
  <c r="E27" s="1"/>
  <c r="G112"/>
  <c r="F112"/>
  <c r="F111" s="1"/>
  <c r="E112"/>
  <c r="E111" s="1"/>
  <c r="G111" l="1"/>
  <c r="M111" s="1"/>
  <c r="M112"/>
  <c r="G75"/>
  <c r="M75" s="1"/>
  <c r="M76"/>
  <c r="M26"/>
  <c r="M25" s="1"/>
  <c r="E129" l="1"/>
  <c r="M132"/>
  <c r="H27" l="1"/>
  <c r="M16"/>
  <c r="H59" l="1"/>
  <c r="I15"/>
  <c r="H15"/>
  <c r="M136"/>
  <c r="M134"/>
  <c r="M22"/>
  <c r="M20" s="1"/>
  <c r="G53"/>
  <c r="M53" s="1"/>
  <c r="J46"/>
  <c r="J45" s="1"/>
  <c r="K46"/>
  <c r="K45" s="1"/>
  <c r="L46"/>
  <c r="L45" s="1"/>
  <c r="J80"/>
  <c r="K80"/>
  <c r="L80"/>
  <c r="I13" l="1"/>
  <c r="H13"/>
  <c r="H12" s="1"/>
  <c r="I12"/>
  <c r="I59"/>
  <c r="E53" l="1"/>
  <c r="E51" s="1"/>
  <c r="E50" s="1"/>
  <c r="F53"/>
  <c r="F51" s="1"/>
  <c r="F50" s="1"/>
  <c r="G51"/>
  <c r="G104"/>
  <c r="F104"/>
  <c r="F103" s="1"/>
  <c r="E104"/>
  <c r="E103" s="1"/>
  <c r="G103" l="1"/>
  <c r="M103" s="1"/>
  <c r="M104"/>
  <c r="G50"/>
  <c r="M50" s="1"/>
  <c r="M51"/>
  <c r="G88"/>
  <c r="M80"/>
  <c r="I129"/>
  <c r="I128" s="1"/>
  <c r="H129"/>
  <c r="H128" s="1"/>
  <c r="G129"/>
  <c r="G128" s="1"/>
  <c r="F129"/>
  <c r="F128" s="1"/>
  <c r="E128"/>
  <c r="M131"/>
  <c r="M88" l="1"/>
  <c r="G79"/>
  <c r="M79"/>
  <c r="M128"/>
  <c r="M129"/>
  <c r="F107" l="1"/>
  <c r="E107"/>
  <c r="G93"/>
  <c r="F93"/>
  <c r="F92" s="1"/>
  <c r="G92" l="1"/>
  <c r="M92" s="1"/>
  <c r="M93"/>
  <c r="G107"/>
  <c r="M107" s="1"/>
  <c r="M19"/>
  <c r="I20"/>
  <c r="I19" s="1"/>
  <c r="L20"/>
  <c r="L19" s="1"/>
  <c r="H20"/>
  <c r="H19" s="1"/>
  <c r="M8"/>
  <c r="M10"/>
  <c r="H5"/>
  <c r="H138" l="1"/>
  <c r="I5"/>
  <c r="F88" l="1"/>
  <c r="F79" s="1"/>
  <c r="E88"/>
  <c r="E83"/>
  <c r="E80" s="1"/>
  <c r="E79" s="1"/>
  <c r="G40"/>
  <c r="M40" s="1"/>
  <c r="F40"/>
  <c r="E43"/>
  <c r="E40" s="1"/>
  <c r="E39" l="1"/>
  <c r="E93" l="1"/>
  <c r="E92" s="1"/>
  <c r="G39"/>
  <c r="M39" s="1"/>
  <c r="L28"/>
  <c r="L27" s="1"/>
  <c r="L138" s="1"/>
  <c r="K28"/>
  <c r="K27" s="1"/>
  <c r="K138" s="1"/>
  <c r="J28"/>
  <c r="J27" s="1"/>
  <c r="J138" s="1"/>
  <c r="I138"/>
  <c r="G27"/>
  <c r="F27"/>
  <c r="G15"/>
  <c r="M15" s="1"/>
  <c r="F12"/>
  <c r="E15"/>
  <c r="E13" s="1"/>
  <c r="E12" s="1"/>
  <c r="E59"/>
  <c r="G59"/>
  <c r="F59"/>
  <c r="F39"/>
  <c r="G20"/>
  <c r="G19" s="1"/>
  <c r="F20"/>
  <c r="F19" s="1"/>
  <c r="E20"/>
  <c r="E19" s="1"/>
  <c r="G5"/>
  <c r="L15"/>
  <c r="G72"/>
  <c r="F72"/>
  <c r="E72"/>
  <c r="E71" s="1"/>
  <c r="G99"/>
  <c r="M99" s="1"/>
  <c r="F99"/>
  <c r="F98" s="1"/>
  <c r="E99"/>
  <c r="E98" s="1"/>
  <c r="E5"/>
  <c r="K60"/>
  <c r="J60"/>
  <c r="G71" l="1"/>
  <c r="M71" s="1"/>
  <c r="M72"/>
  <c r="G13"/>
  <c r="M13" s="1"/>
  <c r="E138"/>
  <c r="M59"/>
  <c r="M27"/>
  <c r="J15"/>
  <c r="G98"/>
  <c r="M98" s="1"/>
  <c r="F71"/>
  <c r="F5"/>
  <c r="M5" s="1"/>
  <c r="M6"/>
  <c r="G12" l="1"/>
  <c r="F138"/>
  <c r="M12" l="1"/>
  <c r="G138"/>
  <c r="M138" s="1"/>
</calcChain>
</file>

<file path=xl/sharedStrings.xml><?xml version="1.0" encoding="utf-8"?>
<sst xmlns="http://schemas.openxmlformats.org/spreadsheetml/2006/main" count="228" uniqueCount="201">
  <si>
    <t>№ п/п</t>
  </si>
  <si>
    <t>4.</t>
  </si>
  <si>
    <t>Код целевой статьи</t>
  </si>
  <si>
    <t>Задолженность на 01.01.04</t>
  </si>
  <si>
    <t>всего</t>
  </si>
  <si>
    <t>освоено</t>
  </si>
  <si>
    <t>в том числе по мероприятиям:</t>
  </si>
  <si>
    <t>тыс. руб.</t>
  </si>
  <si>
    <t xml:space="preserve">Итого по целевым программам: </t>
  </si>
  <si>
    <t>2.</t>
  </si>
  <si>
    <t>5.</t>
  </si>
  <si>
    <t>8.</t>
  </si>
  <si>
    <t>6.</t>
  </si>
  <si>
    <t>9.</t>
  </si>
  <si>
    <t>10.</t>
  </si>
  <si>
    <t>Главное управление по ГО, ЧС и ПБ</t>
  </si>
  <si>
    <t>11.</t>
  </si>
  <si>
    <t>12.</t>
  </si>
  <si>
    <t xml:space="preserve">1.1. Предоставление единовременной адресной материальной помощи гражданам, находящимся в трудной жизненной ситуации, не более 6000 рублей на человека </t>
  </si>
  <si>
    <t>профинан-сировано</t>
  </si>
  <si>
    <t>МУ "Городской центр социальной помощи населению "Родник"</t>
  </si>
  <si>
    <t xml:space="preserve">МУ "Социально-реабилитационный центр для несовершеннолетних "Росток" </t>
  </si>
  <si>
    <t>1.3. Оказание единовременной адресной материальной помощи на ремонт жилья (не более 15,0 тыс. руб.) одиноко проживающим инвалидам и участникам ВОВ, жителям блокадного Ленинграда, вдовам участников войны, одиноко проживающим супружеским парам, в которых один из супругов относится к вышеперечисленным категориям ветеранов; семьям указанных ветеранов, в составе которых отсутствуют трудоспособные граждане</t>
  </si>
  <si>
    <t xml:space="preserve">Долгосрочная целевая программа "Безопасность дорожного движения в Красноярском крае" на 2009 - 2011 годы, утверждена постановлением Правительства Красноярского края от 17.02.2009 № 77-п
</t>
  </si>
  <si>
    <t>1.8.1. Приобретение комплексов видеофиксации нарушений Правил дорожного движения (передвижные фоторадарные комплексы)</t>
  </si>
  <si>
    <t>2.1. Оснащение подразделений Госавтоинспекции Красноярского края алкометрическими приборами</t>
  </si>
  <si>
    <t>2.4. Оснащение подразделений Госавтоинспекции Красноярского края гибкими волоконными эндоскопами</t>
  </si>
  <si>
    <t xml:space="preserve">Долгосрочная целевая программа "Обеспечение жильем молодых семей" на 2009-2011 годы, утверждена постановлением Правительства Красноярского края от 19.12.2008 № 247-п </t>
  </si>
  <si>
    <t>Краевая целевая программа "Обеспечение пожарной безопасности территории Красноярского края" на 2008-2010 годы, утверждена Законом Красноярского края от 07.12.2007 № 3-914</t>
  </si>
  <si>
    <t>3.1.1. Разработка проектно-сметной документации</t>
  </si>
  <si>
    <t>Финансирование было осуществлено в 2008 году</t>
  </si>
  <si>
    <t>1.1. Предоставление субсидий бюджетам муниципальных районов для предоставления бюджетам сельских поселений и бюджетам городских округов на приобретение и установку противопожарного оборудования</t>
  </si>
  <si>
    <t>1.2. Предоставление субсидий бюджетам муниципальных районов для предоставления бюджетам поселений и бюджетам городских округов на обеспечение первичных мер пожарной безопасности</t>
  </si>
  <si>
    <t xml:space="preserve">Долгосрочная целевая программа "Снижение напряженности на рынке труда" на 2009-2011 годы, утверждена постановлением Правительства Красноярского края от 20.01.2009 № 30-п
</t>
  </si>
  <si>
    <t xml:space="preserve">2.1. Предоставление единовременной адресной материальной помощи одиноким пенсионерам и одиноким супружеским парам пенсионного возраста на текущий ремонт жилья, не более 6000 рублей </t>
  </si>
  <si>
    <t>в том числе на 2010 год</t>
  </si>
  <si>
    <t xml:space="preserve"> 2010 год
 (нарастающим итогом с начала года)</t>
  </si>
  <si>
    <t xml:space="preserve">Утверждено законом о краевом бюджете, бюджете города на 2010 год </t>
  </si>
  <si>
    <t>%  
освоения</t>
  </si>
  <si>
    <t>Достигнутые результаты от реализации программных мероприятий (в натуральном выражении), эффект</t>
  </si>
  <si>
    <t>МУ "Центр социального обслуживания граждан пожилого возраста и инвалидов Железнодорожного района города Красноярска"</t>
  </si>
  <si>
    <t>Утверждено городу по программе     
(законом о краевой программе)</t>
  </si>
  <si>
    <t>Главное управление социальной защиты населения:</t>
  </si>
  <si>
    <t>Главное управление образования:</t>
  </si>
  <si>
    <t>3.1. Субсидии бюджетам муниципальных образований края в целях финансовой поддержки муниципальных учреждений, оказывающих услуги по организации отдыха, оздоровления и занятости детей</t>
  </si>
  <si>
    <t>4.1. Приобретение аппаратно-программного реоанализатора "Кредо" для оценки риска преждевременной смертности от сердечно-сосудистых, легочных и онкологических заболеваний для муниципальных учреждений здравоохранения</t>
  </si>
  <si>
    <t>3.1.1. Субсидии бюджетам муниципальных образований Красноярского края на выявление и обучение одаренных детей в области культуры муниципальными образовательными учреждениями дополнительного образования детей в области культуры</t>
  </si>
  <si>
    <t>3.2.1. Субсидии бюджетам муниципальных образований Красноярского края на приобретение компьютерной техники для муниципальных библиотек сельских поселений и муниципальных учреждений культуры музейного типа</t>
  </si>
  <si>
    <t>3.3.1. Субсидии бюджетам муниципальных образований Красноярского края на приобретение и установку систем охранно-пожарной сигнализации и оповещения, тревожной кнопки для муниципальных учреждений культуры и муниципальных образовательных учреждений в области культуры</t>
  </si>
  <si>
    <t>3.3.2 Субсидии бюджетам муниципальных образований Красноярского края на приобретение и установку систем видеонаблюдения для муниципальных учреждений культуры и муниципальных образовательных учреждений в области культуры</t>
  </si>
  <si>
    <t>3.3.3. Субсидии бюджетам муниципальных образований Красноярского края на приобретение и установку систем пожаротушения для муниципальных учреждений культуры</t>
  </si>
  <si>
    <t>3.3.5. Субсидии бюджетам муниципальных образований Красноярского края на проведение противопожарных  мероприятий в муниципальных образовательных учреждениях в области культуры</t>
  </si>
  <si>
    <t>3.4.1. Субсидии бюджетам муниципальных образований Красноярского края на капитальный ремонт и реконструкцию зданий муниципальных учреждений культуры и муниципальных образовательных учреждений в области культуры</t>
  </si>
  <si>
    <t>3.5.1. Субсидии бюджетам муниципальных образований Красноярского края на комплектование фондов муниципальных библиотек</t>
  </si>
  <si>
    <t>Главное управление культуры:</t>
  </si>
  <si>
    <t>в том числе по мероприятиям</t>
  </si>
  <si>
    <t>в том числе по  мероприятиям</t>
  </si>
  <si>
    <t>Главное управление по ГО, ЧС и ПБ:</t>
  </si>
  <si>
    <t>Финансирование было осуществлено в 2009 году</t>
  </si>
  <si>
    <t>Финансирование будет осуществлено в 2011 году</t>
  </si>
  <si>
    <t>Главное управление здравоохранения:</t>
  </si>
  <si>
    <t>5. Субсидия бюджетам муниципальных образований на проведение капитального ремонта (реконструкции) муниципальных учреждений социального обслуживания , в том числе на разработку проектно-сметной документации,
в том числе:</t>
  </si>
  <si>
    <t>Департамент общественной безопасности:</t>
  </si>
  <si>
    <t>КГБУ "Центр занятости населения города Красноярска":</t>
  </si>
  <si>
    <t>4.2. Приобретение смокелайзеров для контроля при оказании помощи в отказе от курения для отделений, кабинетов медицинской профилактики краевых и муниципальных учреждений здравоохранения</t>
  </si>
  <si>
    <t>Приобретение и поставка смокелайзеров для 8 муниципальных учреждений здравоохранения города будет осуществлено в 2012 году</t>
  </si>
  <si>
    <t>1. Предоставление субсидий бюджетам муниципальных образований Красноярского края на реализацию неотложных мероприятий по повышению эффективной надежности объектов жизнеописания муниципальных образований Красноярского края</t>
  </si>
  <si>
    <t>1.4. Субсидии бюджетам муниципальных образований на проведение капитального ремонта, реконструкции зданий, сооружений, помещений муниципальных учреждений здравоохранения, в том числе на разработку проектно-сметной документации….</t>
  </si>
  <si>
    <t>1.8.3. Приобретение технических комплексов для приема экзаменов у кандидатов в водители, в том числе:</t>
  </si>
  <si>
    <t>1.8.3.1. на 30 рабочих мест для УВД города</t>
  </si>
  <si>
    <t>4.4. Приобретение аптечек первой медицинской помощи пострадавшим в дорожно-транспортных происшествиях для оснащения подразделений ДПС Госавтоинспекции</t>
  </si>
  <si>
    <t>1.6.1. Приобретение учебных и наглядных пособий, оборудования для общеобразовательных учреждений Красноярского края</t>
  </si>
  <si>
    <t>1.6.2. Приобретение учебных и наглядных пособий, оборудования для дошкольных образовательных учреждений Красноярского края</t>
  </si>
  <si>
    <t>Оснащение полка ДПС ГИБДД УВД по городу Красноярску гибкими волоконными эндоскопами будет осуществлено в 2011 году</t>
  </si>
  <si>
    <t>Приобретение аптечек первой медицинской помощи пострадавшим в дорожно-транспортных происшествиях для оснащения полка ДПС ГИБДД  УВД по городу Красноярску будет осуществлено в 2011 году</t>
  </si>
  <si>
    <t>1.</t>
  </si>
  <si>
    <t>3.</t>
  </si>
  <si>
    <t>7.</t>
  </si>
  <si>
    <t>Краевая целевая программа "Социальная поддержка населения, находящегося в трудной жизненной ситуации" на 2008-2010  годы  (Закон Красноярского края от 07.12.2007 № 3-855)</t>
  </si>
  <si>
    <t>Долгосрочная целевая программа "Дополнительные меры социальной поддержки ветеранов Великой Отечественной войны 1941-1945" на 2009-2010 годы (Постановление Правительства от 16.12.2008 № 242-п)</t>
  </si>
  <si>
    <t>Долгосрочная целевая программа "Дети" на 2010-2012 годы  (постановление Правительства Красноярского края от 23.11.2009 № 600-п)</t>
  </si>
  <si>
    <t xml:space="preserve">1. Субвенция бюджетам муниципальных образований для обеспечения компенсационных выплат родителям или опекунам, фактически осуществляющим воспитание детей от 1,5 до 3 лет на дому (состоящим на учете в муниципальном органе управления образования, при среднедушевом доходе семьи менее полуторакратного минимума на душу населения) </t>
  </si>
  <si>
    <t>Долгосрочная целевая программа "Улучшение демографической ситуации в Красноярском крае" на 2010-2012 годы (Постановление Правительства Красноярского края от 20.11.2009 № 592-п)</t>
  </si>
  <si>
    <t>Долгосрочная целевая программа "Укрепление материально-технической базы краевых государственных, муниципальных учреждений здравоохранения и краевых государственных образовательных учреждений среднего профессионального и дополнительного профессионального образования Красноярского края" на 2009-2011 годы (Постановление Правительства от 30.06.2009 № 339-П)</t>
  </si>
  <si>
    <t>3.1. Субсидии бюджету города Красноярска на развитие единой дежурно-диспетчерской службы (ЕДДС):</t>
  </si>
  <si>
    <t>Долгосрочная целевая программа «Модернизация, реконструкция и капитальный ремонт объектов коммунальной инфраструктуры муниципальных образований Красноярского края" на 2010-2012 годы (Постановление Правительства Красноярского края от 20.11.2009 № 596-п)</t>
  </si>
  <si>
    <t>1. Опережающее профессиональное обучение работников, находящихся под угрозой увольнения</t>
  </si>
  <si>
    <t>3. Оказание адресной поддержки гражданам, обратившимся в органы службы занятости в целях поиска работы, включая организацию их переезда в другую местность для замещения рабочих мест…</t>
  </si>
  <si>
    <t>4. Организация общественных работ, временного трудоустройства работников, находящихся под угрозой увольнения, а также признанных в установленном порядке безработных граждан и граждан, ищущих работу</t>
  </si>
  <si>
    <t>5. Стажировка выпускников образовательных учреждений в целях приобретения ими опыта работы</t>
  </si>
  <si>
    <t>6. Содействие самозанятости безработных граждан и стимулирование создания безработными гражданами, открывшими собственное дело, дополнительных рабочих мест для трудоустройства безработных граждан</t>
  </si>
  <si>
    <t>7. Содействие трудоустройству инвалидов</t>
  </si>
  <si>
    <t>Долгосрочная целевая программа "Комплексные меры противодействия распространению наркомании, пьянства и алкоголизма в  Красноярском крае" на 2010-2012 годы, утверждена постановлением Правительства Красноярского края от 01.12.2009 № 625-п</t>
  </si>
  <si>
    <t>Главное управление здравоохранения</t>
  </si>
  <si>
    <t>2.1 Создание и внедрение навигационной системы ГЛОНАСС в МУЗ "Городская станция скорой медицинской помощи", в том числе:</t>
  </si>
  <si>
    <t>2.1.2 монтаж и настройка навигационного оборудования на автомобилях СМП</t>
  </si>
  <si>
    <t>2.1.4 разработка программного обеспечения для интеграции системы мониторинга автомобилей СМП с автоматизированной системой управления "МИСС-03"</t>
  </si>
  <si>
    <t>Оснащение 100 автомобилей СМП оборудованием контроля расхода топлива будет осуществлено в 2011 году</t>
  </si>
  <si>
    <t>Подключение к оперативному отделу 6 подстанций СМП через созданные оптоволоконные каналы связи запланировано на 2 полугодие 2010 года</t>
  </si>
  <si>
    <t>Кроме того:</t>
  </si>
  <si>
    <t>8. Информационное сопровождение реализации мероприятий программы</t>
  </si>
  <si>
    <t>Наименование программы, 
мероприятия
(нумерация мероприятий приведена в соответствии с законами и постановлениями об утверждении долгосрочных и краевых целевых программ)</t>
  </si>
  <si>
    <t>Заместитель Главы города -
руководитель департамента экономики</t>
  </si>
  <si>
    <t>Т.В. Зеленская</t>
  </si>
  <si>
    <t>Управление молодежной политики:</t>
  </si>
  <si>
    <t>3.8. Субсидии бюджету муниципального образования края г. Красноярска на разработку проектно-сметной документации и проведение ремонтных работ для муниципального  учреждения "Центр путешественников", оказывающего услуги по организации отдыха и занятости детей</t>
  </si>
  <si>
    <t>Департамент градостроительства:</t>
  </si>
  <si>
    <t>13.</t>
  </si>
  <si>
    <t>14.</t>
  </si>
  <si>
    <t>15.</t>
  </si>
  <si>
    <t>16.</t>
  </si>
  <si>
    <t>1.2.2. Улучшение жилищных условий ветеранов, вставших на учет после 01.09.2009, посредством предоставления им по договору социального найма построенных жилых помещений</t>
  </si>
  <si>
    <t>Краевая целевая программа "Повышение эффективности деятельности органов местного самоуправления в Красноярском крае" (Закон Красноярского края от 06.12.2007 N 3-772)</t>
  </si>
  <si>
    <t>Департамент городского хозяйства</t>
  </si>
  <si>
    <t>1.1. Субсидии бюджетам муниципальных образование края для реализации проектов по благоустройству в целях улучшения архитектурного облика городских округов</t>
  </si>
  <si>
    <t>17.</t>
  </si>
  <si>
    <t xml:space="preserve">Краевая целевая программа "Развитие субъектов малого и среднего предпринимательства в Красноярском крае" на 2008 - 2010 годы" (Закон Красноярского края от 20.12.2007 № 4-1130)
</t>
  </si>
  <si>
    <t>Администрация города:</t>
  </si>
  <si>
    <t>3.1. Субсидии бюджетам муниципальных образований края для реализации мероприятий, предусмотренных муниципальными программами развития субъектов малого и среднего предпринимательства</t>
  </si>
  <si>
    <t>3.1.2. Капитальный ремонт помещений здания по ул. Вокзальной, 12 в г. Красноярске</t>
  </si>
  <si>
    <t>3.4. Приобретение гибких волоконных эндоскопов для оснащения стационарных постов ДПС ГИБДД Красноярского края для организации досмотровых мероприятий по перекрытию каналов транспортировки наркотических средств автомобильным транспортом</t>
  </si>
  <si>
    <t>4.1. Субсидии бюджетам муниципальных образований края на завершение работ, начатых в 2008-2009 годах, по устройству спортивных дворов (площадок) общеобразовательных учреждений</t>
  </si>
  <si>
    <t>Приобретение технического комплекса для приема экзаменов у кандидатов в водители на 30 мест для УВД города будет осуществлено в 2011 году</t>
  </si>
  <si>
    <t>в том числе по мероприятием</t>
  </si>
  <si>
    <t>2.1.3 создание аппаратно-программного комплекса и телекоммуникационной инфраструктуры оперативного отдела для включения в систему мониторинга ТС, организация подключения каналов связи</t>
  </si>
  <si>
    <t>Средства направлены на строительство жилых помещений в доме № 3 в квартале 11а жилого района Покровский</t>
  </si>
  <si>
    <t>Департамент городского хозяйства:</t>
  </si>
  <si>
    <t>Краевая целевая программа "Улучшение условий проживания граждан в учреждениях социального обслуживания" на 2008-2010 годы, проект долгосрочной целевой программы "Улучшение условий проживания граждан в учреждениях социального обслуживания" на 2011-2013 годы (Закон Красноярского края от 07.12.2007 
№ 3-853 )</t>
  </si>
  <si>
    <t>2.1.1 приобретение комплектов навигационного оборудования и оборудования контроля за расходом топлива для оснащения автомобилей скорой медицинской помощи (СМП)</t>
  </si>
  <si>
    <t>Краевая целевая программа "Безопасный город" на 2008-2010 годы (Закон Красноярского края от 20.12.2007 
№ 4-1184)</t>
  </si>
  <si>
    <t>Управление учета и реализации жилищной политики:</t>
  </si>
  <si>
    <t xml:space="preserve">Информация о мероприятиях программы размещена в средствах массовой информации (газеты и  журналы города), подготовлены и изданы информационных материалы
</t>
  </si>
  <si>
    <t>18.</t>
  </si>
  <si>
    <t>Работы по устройству спортивной площадки МОУ СОШ №4 выполнены полностью</t>
  </si>
  <si>
    <t>Краевая целевая программа "Комплексные меры поддержки гражданско-патриотического самоопределения молодежи Красноярского края" на 2008 - 2010 годы" (Закон Красноярского края от 20.12.2007 N 4-1120)</t>
  </si>
  <si>
    <t>5.2 . Субсидия бюджетам муниципальных образований края на организацию питания (возмещение расходов на организацию питания) обучающихся 10-х классов в период проведения учебных сборов на базе воиских частей или на базе образовательных учреждений…(из расчета 130 руб. в день на трехразовое питание на 1 обучающегося в течение 4 дней)</t>
  </si>
  <si>
    <t>В связи с поздним выделением средств (сборы проведены в мае) невозможно использовать выделенную субсидию. Подготовлено письмо в министерство образования Красноярского края</t>
  </si>
  <si>
    <t>Монтаж и настройка оборудования на 97 автомобилях СМП запланировано в 4 кв. 2010 года</t>
  </si>
  <si>
    <t>2.1.5. Доработка по итогам опытной эксплуатации программного обеспечения для интеграции системы мониторинга автомобилей СМП с автоматизированной системой управления "МИСС-03"</t>
  </si>
  <si>
    <t>В 2011 году заплвнирована опытная эксплуатация программного обеспечения для интеграции автоматизированной системы управления "МИСС-03"</t>
  </si>
  <si>
    <t>Разработка программного обеспечения для интеграции автоматизированной системы управления "МИСС-03" запланированы в 4 кв. 2010 году</t>
  </si>
  <si>
    <t>Приобретено 5 080 шт. памяток для населения "Пожарная безопасность в жилье"</t>
  </si>
  <si>
    <t>Проведены противопожарные мерпориятия в 2-х муниципальных учреждениях культуры. 
Экономия в размере 1,92 тыс. рублей возникла в результате проведенных торгов</t>
  </si>
  <si>
    <t>Модернизация материально-технической базы муниципальных образовательных учреждений дополнительного образования детей в области культуры</t>
  </si>
  <si>
    <t>Финансирование будет осуществлено в 2012 году (правобережный городской Дворец культуры)</t>
  </si>
  <si>
    <t>1. Предоставление субсидий  муниципальным образованиям, выделяющим на условиях долевого софинансирования средства из местного бюджета для предоставления субсидий участникам программы в рамках подпрограммы  "Обеспечение жильем    молодых семей" федеральной целевой программы "Жилище" на  2002 - 2010 годы</t>
  </si>
  <si>
    <t>19.</t>
  </si>
  <si>
    <t>Краевая целевая программа "Физическая культура и спорт в Красноярском крае" на 2008-2010 годы, утверждена Законом от 20.12.2007 № 4-1018</t>
  </si>
  <si>
    <t>главное управление по физической культуре и спорту</t>
  </si>
  <si>
    <t>1.1. Субсидии бюджетам муниципальных образований на оснащение учреждений дополнительного образования детей физкультурно-спортивной направленности комплектами спортивного инвентаря и оборудования</t>
  </si>
  <si>
    <t>Оснащение полка ДПС ГИБДД УВД по городу Красноярску 10 алкометрическими приборами</t>
  </si>
  <si>
    <t>Оснащение полка ДПС ГИБДД УВД по городу Красноярску гибкими волоконными эндоскопами</t>
  </si>
  <si>
    <t>Приобретена техника для 5 муниципальных музеев, в том числе 5 компьютеров в сборке, 4 ноутбука, 3 МФУ, 2 принтера и 1 флеш-накопитель</t>
  </si>
  <si>
    <t>Приобретена и установлена система пожаротушения сцены МАУ  "Красноярский городской Дворец культуры"</t>
  </si>
  <si>
    <t xml:space="preserve">Приобретено 1 838 экз. книг для 2-х централизованных библиотечных систем. </t>
  </si>
  <si>
    <t>Приобретено 20 музыкальных иструментов (16 скрипок, виолончель, гармонь, 2 баяна, аккордеон), мебель, акустическая система, музыкальный центр, прочая техника</t>
  </si>
  <si>
    <t>Средства предусмотрены на проведение капитального ремонта 3 муниципальных учреждений здравоохранения города: МУЗ "Городская детская клиническая больница №1" - 6,0 млн. руб., МУЗ "Городская детская больница № 4" - 23,2 млн. руб., МУЗ "Родильный дом № 2" - 10,6 млн. руб. По МУЗ "Городская детская клиническая больница № 1" подрядчик выполнил работы на общую сумму 3,32 млн. руб., по МУЗ "Родильный дом № 2" - 4,18 млн. руб., по МУЗ "Городская детская больница № 4" - 23,2 млн. рублей.</t>
  </si>
  <si>
    <t>1.1. Приобретение реанимационных комплексов для выживания детей с экстримально низкой массой тела при рождении для краевых и муниципальных учреждений здравоохранения</t>
  </si>
  <si>
    <t>Приобретено 3 реанимационных комплекса для МУЗ "Родильный дом №2",  и 2 комплекса для МУ "Городская детская клиническая больница №1"</t>
  </si>
  <si>
    <t xml:space="preserve">Приобретен и поставлен аппаратно-программный реоанализатор "Кредо" для МУЗ "Городская поликлиника №7" </t>
  </si>
  <si>
    <t>5.16. Приобретение диагностического оборудования для отделений функциональной диагностики учреждений здравоохранения Красноярского края</t>
  </si>
  <si>
    <t>Приобретен комплекс суточного мониторирования электрокардиограммы и артериального давления для МУЗ "Родильный дом № 4"</t>
  </si>
  <si>
    <t>Министерство экономики и регионального развития Красноярского края согласовало перенос на 2010 год средств, выделенных бюджету города в 2009 году в сумме 22403,4 тыс. руб., подписано соглашение о выделении субсидии администрации города в сумме 46 237 тыс. рублей. 
Предоставлена субсидия АНО "Центр содействия МСП", 59 субсидии субъектам малого и среднего предпринимательства, оказана консультационная и информационная поддержка предпринимателям</t>
  </si>
  <si>
    <t>ИНФОРМАЦИЯ
о реализации долгосрочных и краевых целевых программ в городе Красноярске
 по состоянию на 01.01.2011</t>
  </si>
  <si>
    <t>Субсидия 15 учреждениям Красспорта предоставлена по результатам конкурсного отбора. Экономия по проведенным торгам - 791,33 тыс. руб., неисполненные обязательства поставщиков - 270 тыс. руб., несостоявшиеся котировки, по которым не получено разрешение на заключение МК - 143,25 тыс. руб. На основании письма министерства от 25.10.2010 № 4149/19 экономия не направлена на дополнительную закупку товаров.</t>
  </si>
  <si>
    <t>Адресная материальная помощь оказана 1 546 гражданам, в том числе: 398 пенсионерам, 619 инвалидам, 469 семьям с детьми, 60 гражданам трудоспособного возраста</t>
  </si>
  <si>
    <t>Доставка и пересылка адресной материальной помощи</t>
  </si>
  <si>
    <t>13 граждан получили материальную помощь на ремонт печного отопления и электропроводки</t>
  </si>
  <si>
    <t>4.1. Предоставление единовременной адресной материальной помощи отдельным категориям граждан на ремонт печного отопления и электропроводки в жилых помещениях</t>
  </si>
  <si>
    <t>Адресная материальная помощь на ремонт жилого помещения оказана 316 обратившимся пожилым гражданам</t>
  </si>
  <si>
    <t>Адресная материальная помощь предоставлена 36 обратившимся, в том числе 11 пенсионерам, 11 инвалидам, 13 семьям с детьми и 1 трудоспособному гражданину</t>
  </si>
  <si>
    <t>субвенции на компенсационные выплаты родителям</t>
  </si>
  <si>
    <t>субвенции на доставку компенсационных выплат родителям</t>
  </si>
  <si>
    <t>Выплачена компенсация родителям 9883 детей (мера социальной поддержки носит заявительный характер)</t>
  </si>
  <si>
    <t>субвенции на материальную помощь</t>
  </si>
  <si>
    <t>субвенции на доставку и пересылку материальной помощи</t>
  </si>
  <si>
    <t>Адресную материальную помощь на ремонт жилья  получили 577 человек, из них: 222 инвалидов и участников ВОВ, 13 одиноко проживающих жителей блокадного Ленинграда, 342 одиноко проживающая вдова участника ВОВ</t>
  </si>
  <si>
    <t>Заключен муниципальный контракт на сумму 6 579,645 тыс. рублей, из них 6513,849 тыс. руб. - средства бюджета края, 65,796 тыс. руб. - средства бюджета города. Работы в рамках муниципального контракта завершены.</t>
  </si>
  <si>
    <t>Мероприятие реализуется на конкурсной основе. Средства распределены на выполнение ремонтных работ в 7 муниципальных лагерях, оказывающих услуги по организации отдыха, оздоровления и занятости детей. Ремонтные работы выполнены полностью</t>
  </si>
  <si>
    <t>Работы выполнены, оплата проведена полностью</t>
  </si>
  <si>
    <t>Заключен контракт с ООО "Эман" на поставку 3-х передвижных фоторадарных комплексов.</t>
  </si>
  <si>
    <t>В общественных работах приняли участие 
15 937 человек</t>
  </si>
  <si>
    <t>На опережающее профессиональное обучение направлено 654 человека</t>
  </si>
  <si>
    <t>Трудоустроены с переездом в другую местность (на постоянную и временную работу) 43 жителей города</t>
  </si>
  <si>
    <t>201 человек организовал собственное дело и трудоустроили у себя 130 человек</t>
  </si>
  <si>
    <t>Трудоустроено 598 молодых специалистов</t>
  </si>
  <si>
    <t>Трудоустроино 24 инвалида</t>
  </si>
  <si>
    <t>ПСД разработана за счет средств городского бюджета (софинансирование). 
Работы выполнены, оплата проведена полностью.</t>
  </si>
  <si>
    <t xml:space="preserve">Средства выделены по результатам конкурсного отбора. Проведен капитальный ремонт 3 объектов города: дымовой трубы на котельной №3 на ул. Пролетарская, 138 - 1,68 млн. руб.; дымовых труб на котельной №5 на ул. Тотмина, 24г - 6,42 млн. руб.; напорного коллектора от КНС №46 до камеры гашения напора - 11,0 млн. руб. 
</t>
  </si>
  <si>
    <t xml:space="preserve">Постановлением Правительства Красноярского края от 03.03.2010 № 100-п утверждена субсидия бюджету города на 2010 год. Реализация мероприятий программы осуществляется на условиях софинансирования  подпрограммы "Обеспечение жильем молодых семей" федеральной целевой программы "Жилище" на 2002 - 2010 годы".
Лимит финансирования за счет средств федерального бюджета определен в размере 4 333,8 тыс. рублей. 
Предоставлена поддержка 97 участникам программы. С учетом возврата средств за 2009 год (846,63 тыс. руб.) в 2010 году освоен 97,1% от выделенной суммы.
</t>
  </si>
  <si>
    <t xml:space="preserve">По итогам открытых аукционов заключены муниципальные контракты. 
МУ ГЦСПН "Родник" освоены остатки средств краевой субсидии за 2009 год (1792,49 тыс. рублей) и средства краевой субсидии 2010 года.
Запланированные работы по капитальному ремонту указанных учреждений выполнены в полном объеме. Остаток средств - это экономия, сложившаяся в результате проведения муниципальных торгов
</t>
  </si>
  <si>
    <t>Организован и проведен фестиваль ансамблевой скрипичной музыки "Виолиночка", красноярский городской фестиваль народной музыки, городской фестиваль-конкурс "Пианист-фантазер", проведены мастер-классы, приобретена методическая и учебная литература.</t>
  </si>
  <si>
    <t>Приобретена и установлена система охранно-пожарной сигнализации в МУК "Красноярский художественный музей им. В.И. Сурикова", в МАУ "Красноярский городской Дворец культуры"</t>
  </si>
  <si>
    <t>Завершено благоустройство в 7 районах города: Железнодорожный - 1 866,82 т.р.; Кировский - 1 979,8 т.р.; Ленинский - 1 118,06 т.р.; Октябрьский - 1 983,14 т.р.; Свердловский - 1 490,0 т.р.; Советский - 1 985,08 т.р., Центральный - 1 235,2 т.р.</t>
  </si>
  <si>
    <t>5.9. Субсидия бюджету муниципального образования на  модернизацию военно-технической базы и инфраструктуры школьного военно-спортивного комплекса на базе муниципального учреждения "Общеобразовательное учреждение гимназия №16"</t>
  </si>
  <si>
    <t xml:space="preserve">Приобретены и поставлены учебные и наглядные пособия, оборудование для 2  общеобразовательных школ города </t>
  </si>
  <si>
    <t xml:space="preserve">Приобретены и поставлены учебные и наглядные пособия, оборудование для 3  дошкольных образовательных учреждений города </t>
  </si>
  <si>
    <t>Оснащено 97 автомобилей скорой медицинской помощи (СМП) средствами навигации ГЛОНАСС, осуществлено подключение к оперативному отделу 6 подстанций СМП через созданные оптоволоконные каналы связи, разработано программное обеспечение для интеграции автоматизированной системы управления "МИСС-03" с системой мониторинга машин СМП. Оставшиеся средства  по разработке программного обеспечения в размере 891,2 оплачены в январе 2011 года</t>
  </si>
  <si>
    <t>Долгосрочная целевая программа "Использование результатов космической деятельности в интересах социально-экономического развития Красноярского края" на 2009-2011 годы (Постановление Правительства Красноярского края т 14.10.2008 № 135-п)</t>
  </si>
  <si>
    <t>Долгосрочная целевая программа «Культура Красноярья» на 2010-2012 годы (Постановление Правительства Красноярского края от 23.11.2009 № 604-п)</t>
  </si>
  <si>
    <t>Усова Галина Владимировна
226-10-75
Зырянова Елена Геннадьевна,
226-10-91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</si>
</sst>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9"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5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b/>
      <i/>
      <sz val="14"/>
      <name val="Times New Roman"/>
      <family val="1"/>
      <charset val="204"/>
    </font>
    <font>
      <i/>
      <sz val="14"/>
      <name val="Times New Roman"/>
      <family val="1"/>
    </font>
    <font>
      <sz val="14"/>
      <name val="Arial Cyr"/>
      <charset val="204"/>
    </font>
    <font>
      <sz val="16"/>
      <name val="Times New Roman"/>
      <family val="1"/>
    </font>
    <font>
      <b/>
      <sz val="18"/>
      <name val="Times New Roman"/>
      <family val="1"/>
      <charset val="204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horizontal="right" vertical="top"/>
    </xf>
    <xf numFmtId="0" fontId="8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/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right"/>
    </xf>
    <xf numFmtId="0" fontId="11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/>
    <xf numFmtId="0" fontId="3" fillId="2" borderId="0" xfId="0" applyFont="1" applyFill="1"/>
    <xf numFmtId="164" fontId="1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/>
    <xf numFmtId="0" fontId="3" fillId="3" borderId="0" xfId="0" applyFont="1" applyFill="1"/>
    <xf numFmtId="164" fontId="7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64" fontId="6" fillId="2" borderId="6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/>
    <xf numFmtId="0" fontId="12" fillId="2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/>
    <xf numFmtId="164" fontId="3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/>
    <xf numFmtId="0" fontId="14" fillId="2" borderId="0" xfId="0" applyFont="1" applyFill="1"/>
    <xf numFmtId="0" fontId="16" fillId="2" borderId="1" xfId="0" applyFont="1" applyFill="1" applyBorder="1" applyAlignment="1">
      <alignment horizontal="center" vertical="top"/>
    </xf>
    <xf numFmtId="0" fontId="16" fillId="2" borderId="0" xfId="0" applyFont="1" applyFill="1"/>
    <xf numFmtId="0" fontId="16" fillId="2" borderId="1" xfId="0" applyFont="1" applyFill="1" applyBorder="1" applyAlignment="1">
      <alignment vertical="center" wrapText="1"/>
    </xf>
    <xf numFmtId="164" fontId="16" fillId="2" borderId="2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/>
    <xf numFmtId="0" fontId="4" fillId="3" borderId="0" xfId="0" applyFont="1" applyFill="1"/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/>
    <xf numFmtId="164" fontId="4" fillId="3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vertical="top"/>
    </xf>
    <xf numFmtId="0" fontId="17" fillId="4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vertical="center" wrapText="1"/>
    </xf>
    <xf numFmtId="164" fontId="16" fillId="4" borderId="2" xfId="0" applyNumberFormat="1" applyFont="1" applyFill="1" applyBorder="1"/>
    <xf numFmtId="164" fontId="17" fillId="4" borderId="1" xfId="0" applyNumberFormat="1" applyFont="1" applyFill="1" applyBorder="1" applyAlignment="1">
      <alignment vertical="top"/>
    </xf>
    <xf numFmtId="164" fontId="17" fillId="4" borderId="1" xfId="0" applyNumberFormat="1" applyFont="1" applyFill="1" applyBorder="1" applyAlignment="1">
      <alignment horizontal="right" vertical="top"/>
    </xf>
    <xf numFmtId="0" fontId="16" fillId="4" borderId="0" xfId="0" applyFont="1" applyFill="1"/>
    <xf numFmtId="164" fontId="17" fillId="2" borderId="1" xfId="0" applyNumberFormat="1" applyFont="1" applyFill="1" applyBorder="1" applyAlignment="1">
      <alignment horizontal="right" vertical="top"/>
    </xf>
    <xf numFmtId="164" fontId="17" fillId="2" borderId="1" xfId="0" applyNumberFormat="1" applyFont="1" applyFill="1" applyBorder="1" applyAlignment="1">
      <alignment vertical="top"/>
    </xf>
    <xf numFmtId="0" fontId="1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/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vertical="top" wrapText="1"/>
    </xf>
    <xf numFmtId="164" fontId="7" fillId="2" borderId="2" xfId="0" applyNumberFormat="1" applyFont="1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center" wrapText="1"/>
    </xf>
    <xf numFmtId="164" fontId="4" fillId="2" borderId="2" xfId="0" applyNumberFormat="1" applyFont="1" applyFill="1" applyBorder="1"/>
    <xf numFmtId="164" fontId="4" fillId="3" borderId="2" xfId="0" applyNumberFormat="1" applyFont="1" applyFill="1" applyBorder="1"/>
    <xf numFmtId="164" fontId="4" fillId="3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wrapText="1"/>
    </xf>
    <xf numFmtId="164" fontId="6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6" xfId="0" applyNumberFormat="1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vertical="center" wrapText="1"/>
    </xf>
    <xf numFmtId="164" fontId="12" fillId="2" borderId="4" xfId="0" applyNumberFormat="1" applyFont="1" applyFill="1" applyBorder="1"/>
    <xf numFmtId="164" fontId="12" fillId="2" borderId="4" xfId="0" applyNumberFormat="1" applyFont="1" applyFill="1" applyBorder="1" applyAlignment="1">
      <alignment vertical="top"/>
    </xf>
    <xf numFmtId="164" fontId="12" fillId="2" borderId="1" xfId="0" applyNumberFormat="1" applyFont="1" applyFill="1" applyBorder="1" applyAlignment="1">
      <alignment horizontal="right" vertical="top"/>
    </xf>
    <xf numFmtId="0" fontId="12" fillId="2" borderId="4" xfId="0" applyFont="1" applyFill="1" applyBorder="1" applyAlignment="1">
      <alignment vertical="top" wrapText="1"/>
    </xf>
    <xf numFmtId="0" fontId="12" fillId="2" borderId="0" xfId="0" applyFont="1" applyFill="1"/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vertical="top"/>
    </xf>
    <xf numFmtId="0" fontId="2" fillId="2" borderId="1" xfId="0" applyFont="1" applyFill="1" applyBorder="1"/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/>
    <xf numFmtId="0" fontId="6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/>
    <xf numFmtId="164" fontId="6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top"/>
    </xf>
    <xf numFmtId="0" fontId="3" fillId="2" borderId="7" xfId="0" applyFont="1" applyFill="1" applyBorder="1"/>
    <xf numFmtId="164" fontId="2" fillId="2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horizontal="left" vertical="top" wrapText="1"/>
    </xf>
    <xf numFmtId="164" fontId="11" fillId="2" borderId="2" xfId="0" applyNumberFormat="1" applyFont="1" applyFill="1" applyBorder="1"/>
    <xf numFmtId="164" fontId="3" fillId="2" borderId="6" xfId="0" applyNumberFormat="1" applyFont="1" applyFill="1" applyBorder="1" applyAlignment="1">
      <alignment vertical="top"/>
    </xf>
    <xf numFmtId="164" fontId="3" fillId="2" borderId="2" xfId="0" applyNumberFormat="1" applyFont="1" applyFill="1" applyBorder="1"/>
    <xf numFmtId="0" fontId="3" fillId="2" borderId="1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/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center" wrapText="1"/>
    </xf>
    <xf numFmtId="164" fontId="18" fillId="2" borderId="2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/>
    <xf numFmtId="164" fontId="3" fillId="3" borderId="4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vertical="top" wrapText="1"/>
    </xf>
    <xf numFmtId="0" fontId="6" fillId="2" borderId="1" xfId="0" applyFont="1" applyFill="1" applyBorder="1"/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center" wrapText="1"/>
    </xf>
    <xf numFmtId="164" fontId="6" fillId="2" borderId="4" xfId="0" applyNumberFormat="1" applyFont="1" applyFill="1" applyBorder="1"/>
    <xf numFmtId="164" fontId="6" fillId="2" borderId="4" xfId="0" applyNumberFormat="1" applyFont="1" applyFill="1" applyBorder="1" applyAlignment="1">
      <alignment vertical="top"/>
    </xf>
    <xf numFmtId="164" fontId="6" fillId="2" borderId="5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/>
    <xf numFmtId="164" fontId="4" fillId="2" borderId="1" xfId="0" applyNumberFormat="1" applyFont="1" applyFill="1" applyBorder="1" applyAlignment="1">
      <alignment vertical="top"/>
    </xf>
    <xf numFmtId="164" fontId="18" fillId="2" borderId="1" xfId="0" applyNumberFormat="1" applyFont="1" applyFill="1" applyBorder="1"/>
    <xf numFmtId="0" fontId="18" fillId="2" borderId="0" xfId="0" applyFont="1" applyFill="1"/>
    <xf numFmtId="0" fontId="3" fillId="2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1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6" fillId="2" borderId="3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18"/>
  <sheetViews>
    <sheetView tabSelected="1" view="pageBreakPreview" zoomScale="70" zoomScaleNormal="50" zoomScaleSheetLayoutView="70" workbookViewId="0">
      <pane ySplit="4" topLeftCell="A89" activePane="bottomLeft" state="frozen"/>
      <selection pane="bottomLeft" sqref="A1:N1"/>
    </sheetView>
  </sheetViews>
  <sheetFormatPr defaultRowHeight="12.75" outlineLevelRow="1"/>
  <cols>
    <col min="1" max="1" width="5" style="35" customWidth="1"/>
    <col min="2" max="2" width="70.28515625" style="2" customWidth="1"/>
    <col min="3" max="3" width="11.42578125" style="2" hidden="1" customWidth="1"/>
    <col min="4" max="4" width="7.140625" style="2" hidden="1" customWidth="1"/>
    <col min="5" max="5" width="17.42578125" style="3" customWidth="1"/>
    <col min="6" max="6" width="15.85546875" style="3" customWidth="1"/>
    <col min="7" max="7" width="16.28515625" style="3" customWidth="1"/>
    <col min="8" max="8" width="17" style="3" customWidth="1"/>
    <col min="9" max="9" width="16.7109375" style="3" customWidth="1"/>
    <col min="10" max="12" width="15.28515625" style="3" hidden="1" customWidth="1"/>
    <col min="13" max="13" width="13" style="3" customWidth="1"/>
    <col min="14" max="14" width="56.5703125" style="2" customWidth="1"/>
    <col min="15" max="30" width="9.140625" style="2"/>
    <col min="31" max="31" width="8.42578125" style="2" customWidth="1"/>
    <col min="32" max="16384" width="9.140625" style="2"/>
  </cols>
  <sheetData>
    <row r="1" spans="1:14" s="19" customFormat="1" ht="73.5" customHeight="1">
      <c r="A1" s="196" t="s">
        <v>163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4" s="9" customFormat="1" ht="18.75">
      <c r="E2" s="10"/>
      <c r="F2" s="10"/>
      <c r="G2" s="10"/>
      <c r="H2" s="10"/>
      <c r="I2" s="10"/>
      <c r="J2" s="20"/>
      <c r="K2" s="20"/>
      <c r="L2" s="20"/>
      <c r="M2" s="20"/>
      <c r="N2" s="17" t="s">
        <v>7</v>
      </c>
    </row>
    <row r="3" spans="1:14" s="9" customFormat="1" ht="85.5" customHeight="1">
      <c r="A3" s="197" t="s">
        <v>0</v>
      </c>
      <c r="B3" s="197" t="s">
        <v>101</v>
      </c>
      <c r="C3" s="200" t="s">
        <v>2</v>
      </c>
      <c r="D3" s="202" t="s">
        <v>3</v>
      </c>
      <c r="E3" s="203" t="s">
        <v>41</v>
      </c>
      <c r="F3" s="203"/>
      <c r="G3" s="203" t="s">
        <v>37</v>
      </c>
      <c r="H3" s="203" t="s">
        <v>36</v>
      </c>
      <c r="I3" s="203"/>
      <c r="J3" s="1"/>
      <c r="K3" s="1"/>
      <c r="L3" s="1"/>
      <c r="M3" s="197" t="s">
        <v>38</v>
      </c>
      <c r="N3" s="204" t="s">
        <v>39</v>
      </c>
    </row>
    <row r="4" spans="1:14" s="9" customFormat="1" ht="48" customHeight="1">
      <c r="A4" s="198"/>
      <c r="B4" s="199"/>
      <c r="C4" s="201"/>
      <c r="D4" s="202"/>
      <c r="E4" s="18" t="s">
        <v>4</v>
      </c>
      <c r="F4" s="18" t="s">
        <v>35</v>
      </c>
      <c r="G4" s="203"/>
      <c r="H4" s="18" t="s">
        <v>19</v>
      </c>
      <c r="I4" s="18" t="s">
        <v>5</v>
      </c>
      <c r="J4" s="18"/>
      <c r="K4" s="18"/>
      <c r="L4" s="18"/>
      <c r="M4" s="199"/>
      <c r="N4" s="205"/>
    </row>
    <row r="5" spans="1:14" s="47" customFormat="1" ht="75.75" customHeight="1">
      <c r="A5" s="25" t="s">
        <v>75</v>
      </c>
      <c r="B5" s="122" t="s">
        <v>78</v>
      </c>
      <c r="C5" s="45"/>
      <c r="D5" s="46"/>
      <c r="E5" s="106">
        <f>E6</f>
        <v>24401.7</v>
      </c>
      <c r="F5" s="106">
        <f>F6</f>
        <v>9247.7000000000007</v>
      </c>
      <c r="G5" s="106">
        <f>G6</f>
        <v>9247.7000000000007</v>
      </c>
      <c r="H5" s="106">
        <f t="shared" ref="H5:I5" si="0">H6</f>
        <v>9244.24</v>
      </c>
      <c r="I5" s="106">
        <f t="shared" si="0"/>
        <v>9244.24</v>
      </c>
      <c r="J5" s="106"/>
      <c r="K5" s="106"/>
      <c r="L5" s="106"/>
      <c r="M5" s="106">
        <f>I5/F5*100</f>
        <v>99.962585291477865</v>
      </c>
      <c r="N5" s="107"/>
    </row>
    <row r="6" spans="1:14" s="39" customFormat="1" ht="18.75" outlineLevel="1">
      <c r="A6" s="24"/>
      <c r="B6" s="108" t="s">
        <v>42</v>
      </c>
      <c r="C6" s="123"/>
      <c r="D6" s="124"/>
      <c r="E6" s="48">
        <f>E8+E10+E9+E11</f>
        <v>24401.7</v>
      </c>
      <c r="F6" s="48">
        <f t="shared" ref="F6:I6" si="1">F8+F10+F9+F11</f>
        <v>9247.7000000000007</v>
      </c>
      <c r="G6" s="48">
        <f t="shared" si="1"/>
        <v>9247.7000000000007</v>
      </c>
      <c r="H6" s="48">
        <f t="shared" si="1"/>
        <v>9244.24</v>
      </c>
      <c r="I6" s="48">
        <f t="shared" si="1"/>
        <v>9244.24</v>
      </c>
      <c r="J6" s="48"/>
      <c r="K6" s="48"/>
      <c r="L6" s="48"/>
      <c r="M6" s="48">
        <f>I6/F6*100</f>
        <v>99.962585291477865</v>
      </c>
      <c r="N6" s="42"/>
    </row>
    <row r="7" spans="1:14" s="39" customFormat="1" ht="18.75" outlineLevel="1">
      <c r="A7" s="24"/>
      <c r="B7" s="49" t="s">
        <v>56</v>
      </c>
      <c r="C7" s="50"/>
      <c r="D7" s="51"/>
      <c r="E7" s="52"/>
      <c r="F7" s="52"/>
      <c r="G7" s="52"/>
      <c r="H7" s="41"/>
      <c r="I7" s="41"/>
      <c r="J7" s="53"/>
      <c r="K7" s="53"/>
      <c r="L7" s="53"/>
      <c r="M7" s="54"/>
      <c r="N7" s="42"/>
    </row>
    <row r="8" spans="1:14" s="39" customFormat="1" ht="77.25" customHeight="1" outlineLevel="1">
      <c r="A8" s="24"/>
      <c r="B8" s="1" t="s">
        <v>18</v>
      </c>
      <c r="C8" s="50"/>
      <c r="D8" s="118"/>
      <c r="E8" s="43">
        <v>18896</v>
      </c>
      <c r="F8" s="43">
        <v>7212</v>
      </c>
      <c r="G8" s="119">
        <v>7212</v>
      </c>
      <c r="H8" s="41">
        <v>7212</v>
      </c>
      <c r="I8" s="41">
        <v>7212</v>
      </c>
      <c r="J8" s="41"/>
      <c r="K8" s="120"/>
      <c r="L8" s="120"/>
      <c r="M8" s="41">
        <f>I8/F8*100</f>
        <v>100</v>
      </c>
      <c r="N8" s="121" t="s">
        <v>165</v>
      </c>
    </row>
    <row r="9" spans="1:14" s="39" customFormat="1" ht="41.25" customHeight="1" outlineLevel="1">
      <c r="A9" s="24"/>
      <c r="B9" s="1" t="s">
        <v>166</v>
      </c>
      <c r="C9" s="50"/>
      <c r="D9" s="118"/>
      <c r="E9" s="43">
        <v>5.2</v>
      </c>
      <c r="F9" s="43">
        <v>5.2</v>
      </c>
      <c r="G9" s="119">
        <v>5.2</v>
      </c>
      <c r="H9" s="41">
        <v>1.74</v>
      </c>
      <c r="I9" s="41">
        <v>1.74</v>
      </c>
      <c r="J9" s="41"/>
      <c r="K9" s="120"/>
      <c r="L9" s="120"/>
      <c r="M9" s="41">
        <f>I9/F9*100</f>
        <v>33.46153846153846</v>
      </c>
      <c r="N9" s="121" t="s">
        <v>167</v>
      </c>
    </row>
    <row r="10" spans="1:14" s="39" customFormat="1" ht="78" customHeight="1" outlineLevel="1">
      <c r="A10" s="24"/>
      <c r="B10" s="1" t="s">
        <v>34</v>
      </c>
      <c r="C10" s="50"/>
      <c r="D10" s="118"/>
      <c r="E10" s="43">
        <v>5205</v>
      </c>
      <c r="F10" s="43">
        <v>1735</v>
      </c>
      <c r="G10" s="119">
        <v>1735</v>
      </c>
      <c r="H10" s="41">
        <v>1735</v>
      </c>
      <c r="I10" s="41">
        <v>1735</v>
      </c>
      <c r="J10" s="41"/>
      <c r="K10" s="120"/>
      <c r="L10" s="120"/>
      <c r="M10" s="41">
        <f>I10/F10*100</f>
        <v>100</v>
      </c>
      <c r="N10" s="121" t="s">
        <v>169</v>
      </c>
    </row>
    <row r="11" spans="1:14" s="39" customFormat="1" ht="78" customHeight="1" outlineLevel="1">
      <c r="A11" s="24"/>
      <c r="B11" s="1" t="s">
        <v>168</v>
      </c>
      <c r="C11" s="50"/>
      <c r="D11" s="118"/>
      <c r="E11" s="43">
        <v>295.5</v>
      </c>
      <c r="F11" s="43">
        <v>295.5</v>
      </c>
      <c r="G11" s="119">
        <v>295.5</v>
      </c>
      <c r="H11" s="41">
        <v>295.5</v>
      </c>
      <c r="I11" s="41">
        <v>295.5</v>
      </c>
      <c r="J11" s="41"/>
      <c r="K11" s="120"/>
      <c r="L11" s="120"/>
      <c r="M11" s="41">
        <f>I11/F11*100</f>
        <v>100</v>
      </c>
      <c r="N11" s="121" t="s">
        <v>170</v>
      </c>
    </row>
    <row r="12" spans="1:14" s="189" customFormat="1" ht="120" customHeight="1">
      <c r="A12" s="57" t="s">
        <v>9</v>
      </c>
      <c r="B12" s="26" t="s">
        <v>127</v>
      </c>
      <c r="C12" s="186"/>
      <c r="D12" s="187"/>
      <c r="E12" s="114">
        <f>E13</f>
        <v>49100</v>
      </c>
      <c r="F12" s="114">
        <f>F13</f>
        <v>20100</v>
      </c>
      <c r="G12" s="114">
        <f>G13</f>
        <v>21892.489999999998</v>
      </c>
      <c r="H12" s="114">
        <f>H13</f>
        <v>20827.300000000003</v>
      </c>
      <c r="I12" s="114">
        <f>I13</f>
        <v>20827.300000000003</v>
      </c>
      <c r="J12" s="114"/>
      <c r="K12" s="114"/>
      <c r="L12" s="114"/>
      <c r="M12" s="58">
        <f>I12*100/G12</f>
        <v>95.134450215576223</v>
      </c>
      <c r="N12" s="188"/>
    </row>
    <row r="13" spans="1:14" s="105" customFormat="1" ht="18.75" outlineLevel="1">
      <c r="A13" s="100"/>
      <c r="B13" s="146" t="s">
        <v>42</v>
      </c>
      <c r="C13" s="101"/>
      <c r="D13" s="102"/>
      <c r="E13" s="97">
        <f>E15</f>
        <v>49100</v>
      </c>
      <c r="F13" s="97">
        <v>20100</v>
      </c>
      <c r="G13" s="97">
        <f t="shared" ref="G13:I13" si="2">G15</f>
        <v>21892.489999999998</v>
      </c>
      <c r="H13" s="97">
        <f t="shared" si="2"/>
        <v>20827.300000000003</v>
      </c>
      <c r="I13" s="97">
        <f t="shared" si="2"/>
        <v>20827.300000000003</v>
      </c>
      <c r="J13" s="97"/>
      <c r="K13" s="97"/>
      <c r="L13" s="97"/>
      <c r="M13" s="56">
        <f>I13/G13*100</f>
        <v>95.134450215576223</v>
      </c>
      <c r="N13" s="149"/>
    </row>
    <row r="14" spans="1:14" s="105" customFormat="1" ht="20.25" customHeight="1" outlineLevel="1">
      <c r="A14" s="100"/>
      <c r="B14" s="149" t="s">
        <v>55</v>
      </c>
      <c r="C14" s="101"/>
      <c r="D14" s="102"/>
      <c r="E14" s="190"/>
      <c r="F14" s="190"/>
      <c r="G14" s="190"/>
      <c r="H14" s="97"/>
      <c r="I14" s="97"/>
      <c r="J14" s="97"/>
      <c r="K14" s="97"/>
      <c r="L14" s="97"/>
      <c r="M14" s="48"/>
      <c r="N14" s="149"/>
    </row>
    <row r="15" spans="1:14" s="105" customFormat="1" ht="91.5" customHeight="1" outlineLevel="1">
      <c r="A15" s="100"/>
      <c r="B15" s="59" t="s">
        <v>61</v>
      </c>
      <c r="C15" s="101"/>
      <c r="D15" s="102"/>
      <c r="E15" s="103">
        <f>E16+E17+E18</f>
        <v>49100</v>
      </c>
      <c r="F15" s="103">
        <f>F16+F17+F18</f>
        <v>20100</v>
      </c>
      <c r="G15" s="103">
        <f>G16+G17+G18</f>
        <v>21892.489999999998</v>
      </c>
      <c r="H15" s="103">
        <f>H16+H17+H18</f>
        <v>20827.300000000003</v>
      </c>
      <c r="I15" s="103">
        <f>I16+I17+I18</f>
        <v>20827.300000000003</v>
      </c>
      <c r="J15" s="103">
        <f>I15/G15*100</f>
        <v>95.134450215576223</v>
      </c>
      <c r="K15" s="103">
        <v>5000</v>
      </c>
      <c r="L15" s="103">
        <f>I15</f>
        <v>20827.300000000003</v>
      </c>
      <c r="M15" s="56">
        <f>I15/G15*100</f>
        <v>95.134450215576223</v>
      </c>
      <c r="N15" s="208" t="s">
        <v>190</v>
      </c>
    </row>
    <row r="16" spans="1:14" s="179" customFormat="1" ht="42" customHeight="1" outlineLevel="1">
      <c r="A16" s="100"/>
      <c r="B16" s="59" t="s">
        <v>20</v>
      </c>
      <c r="C16" s="101"/>
      <c r="D16" s="102"/>
      <c r="E16" s="103">
        <v>14766</v>
      </c>
      <c r="F16" s="103">
        <v>5766</v>
      </c>
      <c r="G16" s="103">
        <v>7558.49</v>
      </c>
      <c r="H16" s="103">
        <v>6901.26</v>
      </c>
      <c r="I16" s="103">
        <v>6901.26</v>
      </c>
      <c r="J16" s="103"/>
      <c r="K16" s="103"/>
      <c r="L16" s="103"/>
      <c r="M16" s="56">
        <f>I16/G16*100</f>
        <v>91.304744730759722</v>
      </c>
      <c r="N16" s="209"/>
    </row>
    <row r="17" spans="1:15" s="105" customFormat="1" ht="42" customHeight="1" outlineLevel="1">
      <c r="A17" s="180"/>
      <c r="B17" s="181" t="s">
        <v>21</v>
      </c>
      <c r="C17" s="182"/>
      <c r="D17" s="183"/>
      <c r="E17" s="184">
        <v>31234</v>
      </c>
      <c r="F17" s="184">
        <v>11234</v>
      </c>
      <c r="G17" s="184">
        <v>11234</v>
      </c>
      <c r="H17" s="184">
        <v>10826.04</v>
      </c>
      <c r="I17" s="184">
        <v>10826.04</v>
      </c>
      <c r="J17" s="185"/>
      <c r="K17" s="185"/>
      <c r="L17" s="185"/>
      <c r="M17" s="56">
        <f t="shared" ref="M17" si="3">I17/G17*100</f>
        <v>96.368524123197446</v>
      </c>
      <c r="N17" s="209"/>
    </row>
    <row r="18" spans="1:15" s="105" customFormat="1" ht="56.25" outlineLevel="1">
      <c r="A18" s="180"/>
      <c r="B18" s="181" t="s">
        <v>40</v>
      </c>
      <c r="C18" s="182"/>
      <c r="D18" s="183"/>
      <c r="E18" s="184">
        <v>3100</v>
      </c>
      <c r="F18" s="184">
        <v>3100</v>
      </c>
      <c r="G18" s="184">
        <v>3100</v>
      </c>
      <c r="H18" s="184">
        <v>3100</v>
      </c>
      <c r="I18" s="184">
        <v>3100</v>
      </c>
      <c r="J18" s="185"/>
      <c r="K18" s="185"/>
      <c r="L18" s="185"/>
      <c r="M18" s="56">
        <f>I18/G18*100</f>
        <v>100</v>
      </c>
      <c r="N18" s="210"/>
    </row>
    <row r="19" spans="1:15" s="47" customFormat="1" ht="78.75" customHeight="1">
      <c r="A19" s="174" t="s">
        <v>76</v>
      </c>
      <c r="B19" s="60" t="s">
        <v>79</v>
      </c>
      <c r="C19" s="175"/>
      <c r="D19" s="176"/>
      <c r="E19" s="177">
        <f>E20+E25</f>
        <v>30823.8</v>
      </c>
      <c r="F19" s="177">
        <f t="shared" ref="F19:I19" si="4">F20+F25</f>
        <v>19828.400000000001</v>
      </c>
      <c r="G19" s="177">
        <f t="shared" si="4"/>
        <v>19828.400000000001</v>
      </c>
      <c r="H19" s="177">
        <f t="shared" si="4"/>
        <v>19807.3</v>
      </c>
      <c r="I19" s="177">
        <f t="shared" si="4"/>
        <v>19807.3</v>
      </c>
      <c r="J19" s="61"/>
      <c r="K19" s="61"/>
      <c r="L19" s="106">
        <f>L20</f>
        <v>680.9</v>
      </c>
      <c r="M19" s="177">
        <f>M20</f>
        <v>99.680781857516763</v>
      </c>
      <c r="N19" s="178"/>
    </row>
    <row r="20" spans="1:15" s="137" customFormat="1" ht="18.75" outlineLevel="1">
      <c r="A20" s="131"/>
      <c r="B20" s="108" t="s">
        <v>42</v>
      </c>
      <c r="C20" s="132"/>
      <c r="D20" s="133"/>
      <c r="E20" s="134">
        <f>E22</f>
        <v>17605.3</v>
      </c>
      <c r="F20" s="134">
        <f>F22</f>
        <v>6609.9</v>
      </c>
      <c r="G20" s="134">
        <f>G22</f>
        <v>6609.9</v>
      </c>
      <c r="H20" s="134">
        <f>H22</f>
        <v>6588.8</v>
      </c>
      <c r="I20" s="134">
        <f>I22</f>
        <v>6588.8</v>
      </c>
      <c r="J20" s="40"/>
      <c r="K20" s="40"/>
      <c r="L20" s="135">
        <f>L22</f>
        <v>680.9</v>
      </c>
      <c r="M20" s="134">
        <f>M22</f>
        <v>99.680781857516763</v>
      </c>
      <c r="N20" s="136"/>
    </row>
    <row r="21" spans="1:15" s="9" customFormat="1" ht="18" customHeight="1" outlineLevel="1">
      <c r="A21" s="138"/>
      <c r="B21" s="49" t="s">
        <v>56</v>
      </c>
      <c r="C21" s="139"/>
      <c r="D21" s="140"/>
      <c r="E21" s="141"/>
      <c r="F21" s="141"/>
      <c r="G21" s="141"/>
      <c r="H21" s="141"/>
      <c r="I21" s="141"/>
      <c r="J21" s="43"/>
      <c r="K21" s="43"/>
      <c r="L21" s="41"/>
      <c r="M21" s="142"/>
      <c r="N21" s="143"/>
    </row>
    <row r="22" spans="1:15" s="9" customFormat="1" ht="155.25" customHeight="1" outlineLevel="1">
      <c r="A22" s="144"/>
      <c r="B22" s="44" t="s">
        <v>22</v>
      </c>
      <c r="C22" s="50"/>
      <c r="D22" s="51"/>
      <c r="E22" s="43">
        <v>17605.3</v>
      </c>
      <c r="F22" s="43">
        <f>F23+F24</f>
        <v>6609.9</v>
      </c>
      <c r="G22" s="43">
        <f t="shared" ref="G22:I22" si="5">G23+G24</f>
        <v>6609.9</v>
      </c>
      <c r="H22" s="43">
        <f t="shared" si="5"/>
        <v>6588.8</v>
      </c>
      <c r="I22" s="43">
        <f t="shared" si="5"/>
        <v>6588.8</v>
      </c>
      <c r="J22" s="43"/>
      <c r="K22" s="43"/>
      <c r="L22" s="41">
        <v>680.9</v>
      </c>
      <c r="M22" s="41">
        <f>I22/F22*100</f>
        <v>99.680781857516763</v>
      </c>
      <c r="N22" s="1" t="s">
        <v>176</v>
      </c>
    </row>
    <row r="23" spans="1:15" s="9" customFormat="1" ht="19.5" customHeight="1" outlineLevel="1">
      <c r="A23" s="144"/>
      <c r="B23" s="44" t="s">
        <v>174</v>
      </c>
      <c r="C23" s="50"/>
      <c r="D23" s="51"/>
      <c r="E23" s="43"/>
      <c r="F23" s="43">
        <v>6495</v>
      </c>
      <c r="G23" s="43">
        <v>6495</v>
      </c>
      <c r="H23" s="43">
        <v>6495</v>
      </c>
      <c r="I23" s="43">
        <v>6495</v>
      </c>
      <c r="J23" s="43"/>
      <c r="K23" s="43"/>
      <c r="L23" s="41"/>
      <c r="M23" s="41">
        <f t="shared" ref="M23:M24" si="6">I23/F23*100</f>
        <v>100</v>
      </c>
      <c r="N23" s="1"/>
    </row>
    <row r="24" spans="1:15" s="9" customFormat="1" ht="19.5" customHeight="1" outlineLevel="1">
      <c r="A24" s="144"/>
      <c r="B24" s="44" t="s">
        <v>175</v>
      </c>
      <c r="C24" s="50"/>
      <c r="D24" s="51"/>
      <c r="E24" s="43"/>
      <c r="F24" s="43">
        <v>114.9</v>
      </c>
      <c r="G24" s="43">
        <v>114.9</v>
      </c>
      <c r="H24" s="43">
        <v>93.8</v>
      </c>
      <c r="I24" s="43">
        <v>93.8</v>
      </c>
      <c r="J24" s="43"/>
      <c r="K24" s="43"/>
      <c r="L24" s="41"/>
      <c r="M24" s="41">
        <f t="shared" si="6"/>
        <v>81.636205395996512</v>
      </c>
      <c r="N24" s="1"/>
    </row>
    <row r="25" spans="1:15" s="99" customFormat="1" ht="24" customHeight="1" outlineLevel="1">
      <c r="A25" s="95"/>
      <c r="B25" s="96" t="s">
        <v>106</v>
      </c>
      <c r="C25" s="62"/>
      <c r="D25" s="63"/>
      <c r="E25" s="97">
        <f>E26</f>
        <v>13218.5</v>
      </c>
      <c r="F25" s="97">
        <f>F26</f>
        <v>13218.5</v>
      </c>
      <c r="G25" s="97">
        <f>G26</f>
        <v>13218.5</v>
      </c>
      <c r="H25" s="97">
        <f>H26</f>
        <v>13218.5</v>
      </c>
      <c r="I25" s="97">
        <f>I26</f>
        <v>13218.5</v>
      </c>
      <c r="J25" s="97"/>
      <c r="K25" s="97"/>
      <c r="L25" s="48"/>
      <c r="M25" s="48">
        <f>M26</f>
        <v>100</v>
      </c>
      <c r="N25" s="98"/>
    </row>
    <row r="26" spans="1:15" s="105" customFormat="1" ht="77.25" customHeight="1" outlineLevel="1">
      <c r="A26" s="100"/>
      <c r="B26" s="59" t="s">
        <v>111</v>
      </c>
      <c r="C26" s="101"/>
      <c r="D26" s="102"/>
      <c r="E26" s="103">
        <v>13218.5</v>
      </c>
      <c r="F26" s="103">
        <v>13218.5</v>
      </c>
      <c r="G26" s="103">
        <v>13218.5</v>
      </c>
      <c r="H26" s="103">
        <v>13218.5</v>
      </c>
      <c r="I26" s="103">
        <v>13218.5</v>
      </c>
      <c r="J26" s="103"/>
      <c r="K26" s="103"/>
      <c r="L26" s="56"/>
      <c r="M26" s="56">
        <f>I26/E26*100</f>
        <v>100</v>
      </c>
      <c r="N26" s="104" t="s">
        <v>125</v>
      </c>
    </row>
    <row r="27" spans="1:15" s="47" customFormat="1" ht="56.25">
      <c r="A27" s="25" t="s">
        <v>1</v>
      </c>
      <c r="B27" s="60" t="s">
        <v>80</v>
      </c>
      <c r="C27" s="173"/>
      <c r="D27" s="173"/>
      <c r="E27" s="106">
        <f>E28+E33+E37</f>
        <v>770134.3</v>
      </c>
      <c r="F27" s="106">
        <f>F28+F33+F37</f>
        <v>375089.3</v>
      </c>
      <c r="G27" s="106">
        <f>G28+G33+G37</f>
        <v>375089.3</v>
      </c>
      <c r="H27" s="106">
        <f>H28+H33+H37</f>
        <v>366543.9</v>
      </c>
      <c r="I27" s="106">
        <f>I28+I33+I37</f>
        <v>366543.9</v>
      </c>
      <c r="J27" s="106">
        <f t="shared" ref="J27:L27" si="7">J28+J33</f>
        <v>0</v>
      </c>
      <c r="K27" s="106">
        <f t="shared" si="7"/>
        <v>0</v>
      </c>
      <c r="L27" s="106">
        <f t="shared" si="7"/>
        <v>0</v>
      </c>
      <c r="M27" s="106">
        <f>I27*100/G27</f>
        <v>97.721769189363712</v>
      </c>
      <c r="N27" s="107"/>
    </row>
    <row r="28" spans="1:15" s="39" customFormat="1" ht="18.75" outlineLevel="1">
      <c r="A28" s="24"/>
      <c r="B28" s="108" t="s">
        <v>42</v>
      </c>
      <c r="C28" s="125"/>
      <c r="D28" s="125"/>
      <c r="E28" s="48">
        <f>E30</f>
        <v>762614.5</v>
      </c>
      <c r="F28" s="48">
        <f t="shared" ref="F28:L28" si="8">F30</f>
        <v>367569.5</v>
      </c>
      <c r="G28" s="48">
        <f t="shared" si="8"/>
        <v>367569.5</v>
      </c>
      <c r="H28" s="48">
        <f t="shared" ref="H28" si="9">H30</f>
        <v>359024.10000000003</v>
      </c>
      <c r="I28" s="48">
        <f t="shared" si="8"/>
        <v>359024.10000000003</v>
      </c>
      <c r="J28" s="48">
        <f t="shared" si="8"/>
        <v>0</v>
      </c>
      <c r="K28" s="48">
        <f t="shared" si="8"/>
        <v>0</v>
      </c>
      <c r="L28" s="48">
        <f t="shared" si="8"/>
        <v>0</v>
      </c>
      <c r="M28" s="48">
        <f>I28*100/G28</f>
        <v>97.67516075191223</v>
      </c>
      <c r="N28" s="126"/>
    </row>
    <row r="29" spans="1:15" s="39" customFormat="1" ht="18.75" outlineLevel="1">
      <c r="A29" s="24"/>
      <c r="B29" s="49" t="s">
        <v>56</v>
      </c>
      <c r="C29" s="125"/>
      <c r="D29" s="125"/>
      <c r="E29" s="127"/>
      <c r="F29" s="127"/>
      <c r="G29" s="127"/>
      <c r="H29" s="127"/>
      <c r="I29" s="127"/>
      <c r="J29" s="53"/>
      <c r="K29" s="53"/>
      <c r="L29" s="53"/>
      <c r="M29" s="54"/>
      <c r="N29" s="42"/>
    </row>
    <row r="30" spans="1:15" s="39" customFormat="1" ht="136.5" customHeight="1" outlineLevel="1">
      <c r="A30" s="24"/>
      <c r="B30" s="59" t="s">
        <v>81</v>
      </c>
      <c r="C30" s="125"/>
      <c r="D30" s="128"/>
      <c r="E30" s="103">
        <f>E31+E32</f>
        <v>762614.5</v>
      </c>
      <c r="F30" s="103">
        <f t="shared" ref="F30:I30" si="10">F31+F32</f>
        <v>367569.5</v>
      </c>
      <c r="G30" s="103">
        <f t="shared" si="10"/>
        <v>367569.5</v>
      </c>
      <c r="H30" s="103">
        <f t="shared" si="10"/>
        <v>359024.10000000003</v>
      </c>
      <c r="I30" s="103">
        <f t="shared" si="10"/>
        <v>359024.10000000003</v>
      </c>
      <c r="J30" s="56"/>
      <c r="K30" s="56"/>
      <c r="L30" s="56"/>
      <c r="M30" s="56">
        <f>I30/G30*100</f>
        <v>97.675160751912244</v>
      </c>
      <c r="N30" s="129" t="s">
        <v>173</v>
      </c>
      <c r="O30" s="130"/>
    </row>
    <row r="31" spans="1:15" s="39" customFormat="1" ht="18.75" outlineLevel="1">
      <c r="A31" s="24"/>
      <c r="B31" s="59" t="s">
        <v>171</v>
      </c>
      <c r="C31" s="125"/>
      <c r="D31" s="128"/>
      <c r="E31" s="103">
        <v>752157.4</v>
      </c>
      <c r="F31" s="103">
        <v>363981.2</v>
      </c>
      <c r="G31" s="103">
        <v>363981.2</v>
      </c>
      <c r="H31" s="56">
        <v>355469.9</v>
      </c>
      <c r="I31" s="56">
        <v>355469.9</v>
      </c>
      <c r="J31" s="56"/>
      <c r="K31" s="56"/>
      <c r="L31" s="56"/>
      <c r="M31" s="56">
        <f t="shared" ref="M31:M32" si="11">I31/G31*100</f>
        <v>97.66160999524152</v>
      </c>
      <c r="N31" s="129"/>
      <c r="O31" s="130"/>
    </row>
    <row r="32" spans="1:15" s="39" customFormat="1" ht="19.5" customHeight="1" outlineLevel="1">
      <c r="A32" s="24"/>
      <c r="B32" s="59" t="s">
        <v>172</v>
      </c>
      <c r="C32" s="125"/>
      <c r="D32" s="128"/>
      <c r="E32" s="103">
        <v>10457.1</v>
      </c>
      <c r="F32" s="103">
        <v>3588.3</v>
      </c>
      <c r="G32" s="103">
        <v>3588.3</v>
      </c>
      <c r="H32" s="56">
        <v>3554.2</v>
      </c>
      <c r="I32" s="56">
        <v>3554.2</v>
      </c>
      <c r="J32" s="56"/>
      <c r="K32" s="56"/>
      <c r="L32" s="56"/>
      <c r="M32" s="56">
        <f t="shared" si="11"/>
        <v>99.04968926789843</v>
      </c>
      <c r="N32" s="129"/>
      <c r="O32" s="130"/>
    </row>
    <row r="33" spans="1:14" s="39" customFormat="1" ht="22.5" customHeight="1" outlineLevel="1">
      <c r="A33" s="24"/>
      <c r="B33" s="108" t="s">
        <v>43</v>
      </c>
      <c r="C33" s="125"/>
      <c r="D33" s="125"/>
      <c r="E33" s="135">
        <f>E35+E36</f>
        <v>6519.8</v>
      </c>
      <c r="F33" s="135">
        <f t="shared" ref="F33:L33" si="12">F35+F36</f>
        <v>6519.8</v>
      </c>
      <c r="G33" s="135">
        <f t="shared" si="12"/>
        <v>6519.8</v>
      </c>
      <c r="H33" s="135">
        <f t="shared" si="12"/>
        <v>6519.8</v>
      </c>
      <c r="I33" s="135">
        <f t="shared" si="12"/>
        <v>6519.8</v>
      </c>
      <c r="J33" s="135">
        <f t="shared" si="12"/>
        <v>0</v>
      </c>
      <c r="K33" s="135">
        <f t="shared" si="12"/>
        <v>0</v>
      </c>
      <c r="L33" s="135">
        <f t="shared" si="12"/>
        <v>0</v>
      </c>
      <c r="M33" s="41">
        <f>I33/F33*100</f>
        <v>100</v>
      </c>
      <c r="N33" s="1"/>
    </row>
    <row r="34" spans="1:14" s="39" customFormat="1" ht="19.5" customHeight="1" outlineLevel="1">
      <c r="A34" s="24"/>
      <c r="B34" s="49" t="s">
        <v>56</v>
      </c>
      <c r="C34" s="125"/>
      <c r="D34" s="125"/>
      <c r="E34" s="41"/>
      <c r="F34" s="41"/>
      <c r="G34" s="41"/>
      <c r="H34" s="41"/>
      <c r="I34" s="41"/>
      <c r="J34" s="41"/>
      <c r="K34" s="41"/>
      <c r="L34" s="41"/>
      <c r="M34" s="41"/>
      <c r="N34" s="1"/>
    </row>
    <row r="35" spans="1:14" s="39" customFormat="1" ht="115.5" customHeight="1" outlineLevel="1">
      <c r="A35" s="24"/>
      <c r="B35" s="44" t="s">
        <v>44</v>
      </c>
      <c r="C35" s="125"/>
      <c r="D35" s="125"/>
      <c r="E35" s="41">
        <v>5000</v>
      </c>
      <c r="F35" s="41">
        <v>5000</v>
      </c>
      <c r="G35" s="41">
        <v>5000</v>
      </c>
      <c r="H35" s="41">
        <v>5000</v>
      </c>
      <c r="I35" s="41">
        <v>5000</v>
      </c>
      <c r="J35" s="41"/>
      <c r="K35" s="41"/>
      <c r="L35" s="41"/>
      <c r="M35" s="41">
        <f>I35/F35*100</f>
        <v>100</v>
      </c>
      <c r="N35" s="1" t="s">
        <v>178</v>
      </c>
    </row>
    <row r="36" spans="1:14" s="39" customFormat="1" ht="75" outlineLevel="1">
      <c r="A36" s="24"/>
      <c r="B36" s="164" t="s">
        <v>121</v>
      </c>
      <c r="C36" s="125"/>
      <c r="D36" s="125"/>
      <c r="E36" s="41">
        <v>1519.8</v>
      </c>
      <c r="F36" s="41">
        <v>1519.8</v>
      </c>
      <c r="G36" s="41">
        <v>1519.8</v>
      </c>
      <c r="H36" s="41">
        <v>1519.8</v>
      </c>
      <c r="I36" s="41">
        <v>1519.8</v>
      </c>
      <c r="J36" s="41"/>
      <c r="K36" s="41"/>
      <c r="L36" s="41"/>
      <c r="M36" s="41">
        <f>I36/F36*100</f>
        <v>100</v>
      </c>
      <c r="N36" s="1" t="s">
        <v>133</v>
      </c>
    </row>
    <row r="37" spans="1:14" s="39" customFormat="1" ht="18.75" outlineLevel="1">
      <c r="A37" s="24"/>
      <c r="B37" s="64" t="s">
        <v>104</v>
      </c>
      <c r="C37" s="125"/>
      <c r="D37" s="125"/>
      <c r="E37" s="135">
        <v>1000</v>
      </c>
      <c r="F37" s="135">
        <v>1000</v>
      </c>
      <c r="G37" s="135">
        <v>1000</v>
      </c>
      <c r="H37" s="135">
        <v>1000</v>
      </c>
      <c r="I37" s="135">
        <v>1000</v>
      </c>
      <c r="J37" s="41"/>
      <c r="K37" s="41"/>
      <c r="L37" s="41"/>
      <c r="M37" s="48">
        <f>I37*100/G37</f>
        <v>100</v>
      </c>
      <c r="N37" s="1"/>
    </row>
    <row r="38" spans="1:14" s="39" customFormat="1" ht="95.25" customHeight="1" outlineLevel="1">
      <c r="A38" s="24"/>
      <c r="B38" s="44" t="s">
        <v>105</v>
      </c>
      <c r="C38" s="125"/>
      <c r="D38" s="125"/>
      <c r="E38" s="41">
        <v>1000</v>
      </c>
      <c r="F38" s="41">
        <v>1000</v>
      </c>
      <c r="G38" s="41">
        <v>1000</v>
      </c>
      <c r="H38" s="41">
        <v>1000</v>
      </c>
      <c r="I38" s="41">
        <v>1000</v>
      </c>
      <c r="J38" s="41"/>
      <c r="K38" s="41"/>
      <c r="L38" s="41"/>
      <c r="M38" s="56">
        <f>I38*100/G38</f>
        <v>100</v>
      </c>
      <c r="N38" s="1" t="s">
        <v>187</v>
      </c>
    </row>
    <row r="39" spans="1:14" s="47" customFormat="1" ht="75">
      <c r="A39" s="25" t="s">
        <v>10</v>
      </c>
      <c r="B39" s="26" t="s">
        <v>82</v>
      </c>
      <c r="C39" s="45"/>
      <c r="D39" s="46"/>
      <c r="E39" s="106">
        <f>E40</f>
        <v>9796</v>
      </c>
      <c r="F39" s="106">
        <f>F40</f>
        <v>3051</v>
      </c>
      <c r="G39" s="106">
        <f>G40</f>
        <v>3051</v>
      </c>
      <c r="H39" s="106">
        <f t="shared" ref="H39:I39" si="13">H40</f>
        <v>3051</v>
      </c>
      <c r="I39" s="106">
        <f t="shared" si="13"/>
        <v>3051</v>
      </c>
      <c r="J39" s="106"/>
      <c r="K39" s="106"/>
      <c r="L39" s="106"/>
      <c r="M39" s="106">
        <f t="shared" ref="M39:M40" si="14">I39*100/G39</f>
        <v>100</v>
      </c>
      <c r="N39" s="107"/>
    </row>
    <row r="40" spans="1:14" s="39" customFormat="1" ht="18.75" outlineLevel="1">
      <c r="A40" s="24"/>
      <c r="B40" s="108" t="s">
        <v>60</v>
      </c>
      <c r="C40" s="37"/>
      <c r="D40" s="38"/>
      <c r="E40" s="48">
        <f>E42+E43+E44</f>
        <v>9796</v>
      </c>
      <c r="F40" s="48">
        <f t="shared" ref="F40:I40" si="15">F42+F43+F44</f>
        <v>3051</v>
      </c>
      <c r="G40" s="48">
        <f t="shared" si="15"/>
        <v>3051</v>
      </c>
      <c r="H40" s="48">
        <f t="shared" si="15"/>
        <v>3051</v>
      </c>
      <c r="I40" s="48">
        <f t="shared" si="15"/>
        <v>3051</v>
      </c>
      <c r="J40" s="48"/>
      <c r="K40" s="48"/>
      <c r="L40" s="48"/>
      <c r="M40" s="48">
        <f t="shared" si="14"/>
        <v>100</v>
      </c>
      <c r="N40" s="42"/>
    </row>
    <row r="41" spans="1:14" s="39" customFormat="1" ht="18.75" outlineLevel="1">
      <c r="A41" s="24"/>
      <c r="B41" s="1" t="s">
        <v>55</v>
      </c>
      <c r="C41" s="37"/>
      <c r="D41" s="38"/>
      <c r="E41" s="41"/>
      <c r="F41" s="41"/>
      <c r="G41" s="41"/>
      <c r="H41" s="41"/>
      <c r="I41" s="41"/>
      <c r="J41" s="53"/>
      <c r="K41" s="53"/>
      <c r="L41" s="53"/>
      <c r="M41" s="54"/>
      <c r="N41" s="42"/>
    </row>
    <row r="42" spans="1:14" s="39" customFormat="1" ht="75" outlineLevel="1">
      <c r="A42" s="24"/>
      <c r="B42" s="59" t="s">
        <v>157</v>
      </c>
      <c r="C42" s="37"/>
      <c r="D42" s="38"/>
      <c r="E42" s="41">
        <v>9376</v>
      </c>
      <c r="F42" s="41">
        <v>2976</v>
      </c>
      <c r="G42" s="41">
        <v>2976</v>
      </c>
      <c r="H42" s="41">
        <v>2976</v>
      </c>
      <c r="I42" s="41">
        <v>2976</v>
      </c>
      <c r="J42" s="53"/>
      <c r="K42" s="53"/>
      <c r="L42" s="53"/>
      <c r="M42" s="56">
        <f>I42*100/G42</f>
        <v>100</v>
      </c>
      <c r="N42" s="59" t="s">
        <v>158</v>
      </c>
    </row>
    <row r="43" spans="1:14" s="39" customFormat="1" ht="93.75" outlineLevel="1">
      <c r="A43" s="24"/>
      <c r="B43" s="59" t="s">
        <v>45</v>
      </c>
      <c r="C43" s="37"/>
      <c r="D43" s="38"/>
      <c r="E43" s="41">
        <f>75+75*3</f>
        <v>300</v>
      </c>
      <c r="F43" s="41">
        <v>75</v>
      </c>
      <c r="G43" s="41">
        <v>75</v>
      </c>
      <c r="H43" s="41">
        <v>75</v>
      </c>
      <c r="I43" s="41">
        <v>75</v>
      </c>
      <c r="J43" s="53"/>
      <c r="K43" s="53"/>
      <c r="L43" s="53"/>
      <c r="M43" s="56">
        <f>I43*100/G43</f>
        <v>100</v>
      </c>
      <c r="N43" s="59" t="s">
        <v>159</v>
      </c>
    </row>
    <row r="44" spans="1:14" s="39" customFormat="1" ht="75" outlineLevel="1">
      <c r="A44" s="24"/>
      <c r="B44" s="59" t="s">
        <v>64</v>
      </c>
      <c r="C44" s="37"/>
      <c r="D44" s="38"/>
      <c r="E44" s="41">
        <v>120</v>
      </c>
      <c r="F44" s="41"/>
      <c r="G44" s="41"/>
      <c r="H44" s="41"/>
      <c r="I44" s="41"/>
      <c r="J44" s="53"/>
      <c r="K44" s="53"/>
      <c r="L44" s="53"/>
      <c r="M44" s="54"/>
      <c r="N44" s="59" t="s">
        <v>65</v>
      </c>
    </row>
    <row r="45" spans="1:14" s="47" customFormat="1" ht="134.25" customHeight="1" outlineLevel="1">
      <c r="A45" s="25" t="s">
        <v>12</v>
      </c>
      <c r="B45" s="60" t="s">
        <v>83</v>
      </c>
      <c r="C45" s="45"/>
      <c r="D45" s="46"/>
      <c r="E45" s="61">
        <f>E46+E47</f>
        <v>67720</v>
      </c>
      <c r="F45" s="61">
        <f t="shared" ref="F45:I45" si="16">F46+F47</f>
        <v>39800</v>
      </c>
      <c r="G45" s="61">
        <f t="shared" si="16"/>
        <v>39800</v>
      </c>
      <c r="H45" s="61">
        <f t="shared" si="16"/>
        <v>30702.9</v>
      </c>
      <c r="I45" s="61">
        <f t="shared" si="16"/>
        <v>30702.9</v>
      </c>
      <c r="J45" s="65">
        <f t="shared" ref="J45:L45" si="17">J46</f>
        <v>0</v>
      </c>
      <c r="K45" s="65">
        <f t="shared" si="17"/>
        <v>0</v>
      </c>
      <c r="L45" s="65">
        <f t="shared" si="17"/>
        <v>0</v>
      </c>
      <c r="M45" s="61">
        <f>I45*100/G45</f>
        <v>77.142964824120597</v>
      </c>
      <c r="N45" s="66"/>
    </row>
    <row r="46" spans="1:14" s="39" customFormat="1" ht="18" customHeight="1" outlineLevel="1">
      <c r="A46" s="24"/>
      <c r="B46" s="64" t="s">
        <v>60</v>
      </c>
      <c r="C46" s="37"/>
      <c r="D46" s="38"/>
      <c r="E46" s="97">
        <v>44520</v>
      </c>
      <c r="F46" s="97">
        <v>16600</v>
      </c>
      <c r="G46" s="97">
        <v>16600</v>
      </c>
      <c r="H46" s="97">
        <v>7502.9</v>
      </c>
      <c r="I46" s="97">
        <v>7502.9</v>
      </c>
      <c r="J46" s="97">
        <f t="shared" ref="J46:L46" si="18">J49</f>
        <v>0</v>
      </c>
      <c r="K46" s="97">
        <f t="shared" si="18"/>
        <v>0</v>
      </c>
      <c r="L46" s="97">
        <f t="shared" si="18"/>
        <v>0</v>
      </c>
      <c r="M46" s="48">
        <f>I46*100/G46</f>
        <v>45.198192771084337</v>
      </c>
      <c r="N46" s="1"/>
    </row>
    <row r="47" spans="1:14" s="39" customFormat="1" ht="18" customHeight="1" outlineLevel="1">
      <c r="A47" s="24"/>
      <c r="B47" s="64" t="s">
        <v>106</v>
      </c>
      <c r="C47" s="37"/>
      <c r="D47" s="38"/>
      <c r="E47" s="97">
        <v>23200</v>
      </c>
      <c r="F47" s="97">
        <v>23200</v>
      </c>
      <c r="G47" s="97">
        <v>23200</v>
      </c>
      <c r="H47" s="97">
        <v>23200</v>
      </c>
      <c r="I47" s="97">
        <v>23200</v>
      </c>
      <c r="J47" s="97"/>
      <c r="K47" s="97"/>
      <c r="L47" s="97"/>
      <c r="M47" s="48">
        <f>I47*100/G47</f>
        <v>100</v>
      </c>
      <c r="N47" s="1"/>
    </row>
    <row r="48" spans="1:14" s="39" customFormat="1" ht="22.5" customHeight="1" outlineLevel="1">
      <c r="A48" s="24"/>
      <c r="B48" s="44" t="s">
        <v>55</v>
      </c>
      <c r="C48" s="37"/>
      <c r="D48" s="38"/>
      <c r="E48" s="43"/>
      <c r="F48" s="43"/>
      <c r="G48" s="43"/>
      <c r="H48" s="43"/>
      <c r="I48" s="43"/>
      <c r="J48" s="43"/>
      <c r="K48" s="43"/>
      <c r="L48" s="43"/>
      <c r="M48" s="41"/>
      <c r="N48" s="1"/>
    </row>
    <row r="49" spans="1:14" s="39" customFormat="1" ht="234.75" customHeight="1" outlineLevel="1">
      <c r="A49" s="24"/>
      <c r="B49" s="44" t="s">
        <v>67</v>
      </c>
      <c r="C49" s="37"/>
      <c r="D49" s="38"/>
      <c r="E49" s="43">
        <v>62720</v>
      </c>
      <c r="F49" s="43">
        <v>39800</v>
      </c>
      <c r="G49" s="43">
        <v>39800</v>
      </c>
      <c r="H49" s="43">
        <v>30702.9</v>
      </c>
      <c r="I49" s="43">
        <v>30702.9</v>
      </c>
      <c r="J49" s="43"/>
      <c r="K49" s="43"/>
      <c r="L49" s="43"/>
      <c r="M49" s="41">
        <f>I49*100/G49</f>
        <v>77.142964824120597</v>
      </c>
      <c r="N49" s="1" t="s">
        <v>156</v>
      </c>
    </row>
    <row r="50" spans="1:14" s="80" customFormat="1" ht="96.75" customHeight="1" outlineLevel="1">
      <c r="A50" s="57" t="s">
        <v>77</v>
      </c>
      <c r="B50" s="26" t="s">
        <v>198</v>
      </c>
      <c r="C50" s="78"/>
      <c r="D50" s="79"/>
      <c r="E50" s="114">
        <f>E51</f>
        <v>9763.1</v>
      </c>
      <c r="F50" s="114">
        <f t="shared" ref="F50:I50" si="19">F51</f>
        <v>1949.6</v>
      </c>
      <c r="G50" s="114">
        <f t="shared" si="19"/>
        <v>1949.6</v>
      </c>
      <c r="H50" s="114">
        <f t="shared" si="19"/>
        <v>1058.4000000000001</v>
      </c>
      <c r="I50" s="114">
        <f t="shared" si="19"/>
        <v>1058.4000000000001</v>
      </c>
      <c r="J50" s="114"/>
      <c r="K50" s="114"/>
      <c r="L50" s="114"/>
      <c r="M50" s="58">
        <f t="shared" ref="M50:M51" si="20">I50*100/G50</f>
        <v>54.288059089043919</v>
      </c>
      <c r="N50" s="26"/>
    </row>
    <row r="51" spans="1:14" s="99" customFormat="1" ht="18.75" outlineLevel="1">
      <c r="A51" s="95"/>
      <c r="B51" s="96" t="s">
        <v>93</v>
      </c>
      <c r="C51" s="62"/>
      <c r="D51" s="63"/>
      <c r="E51" s="97">
        <f>E53</f>
        <v>9763.1</v>
      </c>
      <c r="F51" s="97">
        <f t="shared" ref="F51:I51" si="21">F53</f>
        <v>1949.6</v>
      </c>
      <c r="G51" s="97">
        <f t="shared" si="21"/>
        <v>1949.6</v>
      </c>
      <c r="H51" s="97">
        <f t="shared" si="21"/>
        <v>1058.4000000000001</v>
      </c>
      <c r="I51" s="97">
        <f t="shared" si="21"/>
        <v>1058.4000000000001</v>
      </c>
      <c r="J51" s="97"/>
      <c r="K51" s="97"/>
      <c r="L51" s="97"/>
      <c r="M51" s="48">
        <f t="shared" si="20"/>
        <v>54.288059089043919</v>
      </c>
      <c r="N51" s="96"/>
    </row>
    <row r="52" spans="1:14" s="19" customFormat="1" ht="18.75" outlineLevel="1">
      <c r="A52" s="110"/>
      <c r="B52" s="59" t="s">
        <v>55</v>
      </c>
      <c r="C52" s="111"/>
      <c r="D52" s="150"/>
      <c r="E52" s="103"/>
      <c r="F52" s="103"/>
      <c r="G52" s="103"/>
      <c r="H52" s="103"/>
      <c r="I52" s="103"/>
      <c r="J52" s="103"/>
      <c r="K52" s="103"/>
      <c r="L52" s="103"/>
      <c r="M52" s="56"/>
      <c r="N52" s="59"/>
    </row>
    <row r="53" spans="1:14" s="19" customFormat="1" ht="214.5" customHeight="1" outlineLevel="1">
      <c r="A53" s="110"/>
      <c r="B53" s="59" t="s">
        <v>94</v>
      </c>
      <c r="C53" s="111"/>
      <c r="D53" s="112"/>
      <c r="E53" s="103">
        <f>E54+E55+E56+E57</f>
        <v>9763.1</v>
      </c>
      <c r="F53" s="103">
        <f>SUM(F54:F57)</f>
        <v>1949.6</v>
      </c>
      <c r="G53" s="103">
        <f>SUM(G54:G57)</f>
        <v>1949.6</v>
      </c>
      <c r="H53" s="103">
        <v>1058.4000000000001</v>
      </c>
      <c r="I53" s="103">
        <v>1058.4000000000001</v>
      </c>
      <c r="J53" s="103"/>
      <c r="K53" s="103"/>
      <c r="L53" s="103"/>
      <c r="M53" s="56">
        <f>I53*100/G53</f>
        <v>54.288059089043919</v>
      </c>
      <c r="N53" s="59" t="s">
        <v>197</v>
      </c>
    </row>
    <row r="54" spans="1:14" s="75" customFormat="1" ht="75" hidden="1" outlineLevel="1">
      <c r="A54" s="74"/>
      <c r="B54" s="94" t="s">
        <v>128</v>
      </c>
      <c r="C54" s="76"/>
      <c r="D54" s="77"/>
      <c r="E54" s="93">
        <v>4920</v>
      </c>
      <c r="F54" s="93"/>
      <c r="G54" s="93"/>
      <c r="H54" s="93"/>
      <c r="I54" s="93"/>
      <c r="J54" s="93"/>
      <c r="K54" s="93"/>
      <c r="L54" s="93"/>
      <c r="M54" s="92"/>
      <c r="N54" s="94" t="s">
        <v>97</v>
      </c>
    </row>
    <row r="55" spans="1:14" s="91" customFormat="1" ht="56.25" hidden="1" outlineLevel="1">
      <c r="A55" s="85"/>
      <c r="B55" s="86" t="s">
        <v>95</v>
      </c>
      <c r="C55" s="87"/>
      <c r="D55" s="88"/>
      <c r="E55" s="89">
        <v>450</v>
      </c>
      <c r="F55" s="89">
        <v>436.5</v>
      </c>
      <c r="G55" s="89">
        <v>436.5</v>
      </c>
      <c r="H55" s="89">
        <v>440</v>
      </c>
      <c r="I55" s="89">
        <v>440</v>
      </c>
      <c r="J55" s="89"/>
      <c r="K55" s="89"/>
      <c r="L55" s="89"/>
      <c r="M55" s="90"/>
      <c r="N55" s="86" t="s">
        <v>137</v>
      </c>
    </row>
    <row r="56" spans="1:14" s="91" customFormat="1" ht="75" hidden="1" outlineLevel="1">
      <c r="A56" s="85"/>
      <c r="B56" s="86" t="s">
        <v>124</v>
      </c>
      <c r="C56" s="87"/>
      <c r="D56" s="88"/>
      <c r="E56" s="89">
        <v>3120</v>
      </c>
      <c r="F56" s="89">
        <v>240</v>
      </c>
      <c r="G56" s="89">
        <v>240</v>
      </c>
      <c r="H56" s="89"/>
      <c r="I56" s="89"/>
      <c r="J56" s="89"/>
      <c r="K56" s="89"/>
      <c r="L56" s="89"/>
      <c r="M56" s="90"/>
      <c r="N56" s="86" t="s">
        <v>98</v>
      </c>
    </row>
    <row r="57" spans="1:14" s="75" customFormat="1" ht="75" hidden="1" outlineLevel="1">
      <c r="A57" s="74"/>
      <c r="B57" s="94" t="s">
        <v>96</v>
      </c>
      <c r="C57" s="76"/>
      <c r="D57" s="77"/>
      <c r="E57" s="93">
        <v>1273.0999999999999</v>
      </c>
      <c r="F57" s="93">
        <v>1273.0999999999999</v>
      </c>
      <c r="G57" s="93">
        <v>1273.0999999999999</v>
      </c>
      <c r="H57" s="93"/>
      <c r="I57" s="93"/>
      <c r="J57" s="93"/>
      <c r="K57" s="93"/>
      <c r="L57" s="93"/>
      <c r="M57" s="92"/>
      <c r="N57" s="94" t="s">
        <v>140</v>
      </c>
    </row>
    <row r="58" spans="1:14" s="75" customFormat="1" ht="75" hidden="1" outlineLevel="1">
      <c r="A58" s="74"/>
      <c r="B58" s="94" t="s">
        <v>138</v>
      </c>
      <c r="C58" s="76"/>
      <c r="D58" s="77"/>
      <c r="E58" s="93">
        <v>1035.3</v>
      </c>
      <c r="F58" s="93"/>
      <c r="G58" s="93"/>
      <c r="H58" s="93"/>
      <c r="I58" s="93"/>
      <c r="J58" s="93"/>
      <c r="K58" s="93"/>
      <c r="L58" s="93"/>
      <c r="M58" s="92"/>
      <c r="N58" s="94" t="s">
        <v>139</v>
      </c>
    </row>
    <row r="59" spans="1:14" s="80" customFormat="1" ht="58.5" customHeight="1" collapsed="1">
      <c r="A59" s="57" t="s">
        <v>11</v>
      </c>
      <c r="B59" s="26" t="s">
        <v>199</v>
      </c>
      <c r="C59" s="78">
        <v>9074</v>
      </c>
      <c r="D59" s="79"/>
      <c r="E59" s="58">
        <f>E60</f>
        <v>11622.5</v>
      </c>
      <c r="F59" s="58">
        <f>F60</f>
        <v>4633.5</v>
      </c>
      <c r="G59" s="58">
        <f>G60</f>
        <v>4633.5</v>
      </c>
      <c r="H59" s="58">
        <f>H60</f>
        <v>4625.24</v>
      </c>
      <c r="I59" s="58">
        <f>I60</f>
        <v>4625.24</v>
      </c>
      <c r="J59" s="58"/>
      <c r="K59" s="58"/>
      <c r="L59" s="58"/>
      <c r="M59" s="58">
        <f t="shared" ref="M59:M60" si="22">I59*100/G59</f>
        <v>99.821733031185929</v>
      </c>
      <c r="N59" s="83"/>
    </row>
    <row r="60" spans="1:14" s="82" customFormat="1" ht="19.5" outlineLevel="1">
      <c r="A60" s="32"/>
      <c r="B60" s="84" t="s">
        <v>54</v>
      </c>
      <c r="C60" s="62"/>
      <c r="D60" s="63"/>
      <c r="E60" s="48">
        <f>SUM(E62:E70)</f>
        <v>11622.5</v>
      </c>
      <c r="F60" s="48">
        <f t="shared" ref="F60:I60" si="23">SUM(F62:F70)</f>
        <v>4633.5</v>
      </c>
      <c r="G60" s="48">
        <f t="shared" si="23"/>
        <v>4633.5</v>
      </c>
      <c r="H60" s="48">
        <f t="shared" si="23"/>
        <v>4625.24</v>
      </c>
      <c r="I60" s="48">
        <f t="shared" si="23"/>
        <v>4625.24</v>
      </c>
      <c r="J60" s="48">
        <f>I60/G60*100</f>
        <v>99.821733031185929</v>
      </c>
      <c r="K60" s="48" t="e">
        <f>#REF!+#REF!+#REF!+#REF!+#REF!+#REF!+#REF!+#REF!+#REF!</f>
        <v>#REF!</v>
      </c>
      <c r="L60" s="48"/>
      <c r="M60" s="48">
        <f t="shared" si="22"/>
        <v>99.821733031185929</v>
      </c>
      <c r="N60" s="81"/>
    </row>
    <row r="61" spans="1:14" s="39" customFormat="1" ht="18.75" outlineLevel="1">
      <c r="A61" s="24"/>
      <c r="B61" s="49" t="s">
        <v>55</v>
      </c>
      <c r="C61" s="50"/>
      <c r="D61" s="51"/>
      <c r="E61" s="52"/>
      <c r="F61" s="52"/>
      <c r="G61" s="52"/>
      <c r="H61" s="52"/>
      <c r="I61" s="52"/>
      <c r="J61" s="53"/>
      <c r="K61" s="53"/>
      <c r="L61" s="53"/>
      <c r="M61" s="54"/>
      <c r="N61" s="42"/>
    </row>
    <row r="62" spans="1:14" s="39" customFormat="1" ht="131.25" outlineLevel="1">
      <c r="A62" s="24"/>
      <c r="B62" s="59" t="s">
        <v>46</v>
      </c>
      <c r="C62" s="50"/>
      <c r="D62" s="51"/>
      <c r="E62" s="52">
        <v>865.2</v>
      </c>
      <c r="F62" s="55">
        <v>250</v>
      </c>
      <c r="G62" s="55">
        <v>250</v>
      </c>
      <c r="H62" s="52">
        <v>243.76</v>
      </c>
      <c r="I62" s="52">
        <v>243.76</v>
      </c>
      <c r="J62" s="53"/>
      <c r="K62" s="53"/>
      <c r="L62" s="53"/>
      <c r="M62" s="56">
        <f>I62*100/G62</f>
        <v>97.504000000000005</v>
      </c>
      <c r="N62" s="59" t="s">
        <v>191</v>
      </c>
    </row>
    <row r="63" spans="1:14" s="39" customFormat="1" ht="80.25" customHeight="1" outlineLevel="1">
      <c r="A63" s="24"/>
      <c r="B63" s="59" t="s">
        <v>47</v>
      </c>
      <c r="C63" s="50"/>
      <c r="D63" s="51"/>
      <c r="E63" s="67">
        <v>280</v>
      </c>
      <c r="F63" s="55">
        <v>280</v>
      </c>
      <c r="G63" s="55">
        <v>280</v>
      </c>
      <c r="H63" s="52">
        <v>280</v>
      </c>
      <c r="I63" s="52">
        <v>280</v>
      </c>
      <c r="J63" s="53"/>
      <c r="K63" s="53"/>
      <c r="L63" s="53"/>
      <c r="M63" s="56">
        <f>I63*100/G63</f>
        <v>100</v>
      </c>
      <c r="N63" s="59" t="s">
        <v>152</v>
      </c>
    </row>
    <row r="64" spans="1:14" s="39" customFormat="1" ht="112.5" outlineLevel="1">
      <c r="A64" s="24"/>
      <c r="B64" s="59" t="s">
        <v>48</v>
      </c>
      <c r="C64" s="50"/>
      <c r="D64" s="51"/>
      <c r="E64" s="67">
        <v>1092</v>
      </c>
      <c r="F64" s="55">
        <v>824</v>
      </c>
      <c r="G64" s="55">
        <v>824</v>
      </c>
      <c r="H64" s="52">
        <v>824</v>
      </c>
      <c r="I64" s="52">
        <v>824</v>
      </c>
      <c r="J64" s="53"/>
      <c r="K64" s="53"/>
      <c r="L64" s="53"/>
      <c r="M64" s="56">
        <f>I64*100/G64</f>
        <v>100</v>
      </c>
      <c r="N64" s="59" t="s">
        <v>192</v>
      </c>
    </row>
    <row r="65" spans="1:14" s="39" customFormat="1" ht="99" customHeight="1" outlineLevel="1">
      <c r="A65" s="24"/>
      <c r="B65" s="59" t="s">
        <v>49</v>
      </c>
      <c r="C65" s="50"/>
      <c r="D65" s="51"/>
      <c r="E65" s="52">
        <v>1106.0999999999999</v>
      </c>
      <c r="F65" s="55"/>
      <c r="G65" s="55"/>
      <c r="H65" s="52"/>
      <c r="I65" s="52"/>
      <c r="J65" s="53"/>
      <c r="K65" s="53"/>
      <c r="L65" s="53"/>
      <c r="M65" s="54"/>
      <c r="N65" s="59" t="s">
        <v>59</v>
      </c>
    </row>
    <row r="66" spans="1:14" s="39" customFormat="1" ht="60.75" customHeight="1" outlineLevel="1">
      <c r="A66" s="24"/>
      <c r="B66" s="59" t="s">
        <v>50</v>
      </c>
      <c r="C66" s="50"/>
      <c r="D66" s="51"/>
      <c r="E66" s="67">
        <v>1828</v>
      </c>
      <c r="F66" s="55">
        <v>1828</v>
      </c>
      <c r="G66" s="55">
        <v>1828</v>
      </c>
      <c r="H66" s="52">
        <v>1828</v>
      </c>
      <c r="I66" s="52">
        <v>1828</v>
      </c>
      <c r="J66" s="53"/>
      <c r="K66" s="53"/>
      <c r="L66" s="53"/>
      <c r="M66" s="56">
        <f>I66*100/G66</f>
        <v>100</v>
      </c>
      <c r="N66" s="59" t="s">
        <v>153</v>
      </c>
    </row>
    <row r="67" spans="1:14" s="39" customFormat="1" ht="80.25" customHeight="1" outlineLevel="1">
      <c r="A67" s="24"/>
      <c r="B67" s="59" t="s">
        <v>51</v>
      </c>
      <c r="C67" s="50"/>
      <c r="D67" s="51"/>
      <c r="E67" s="67">
        <v>1976</v>
      </c>
      <c r="F67" s="55">
        <v>624</v>
      </c>
      <c r="G67" s="55">
        <v>624</v>
      </c>
      <c r="H67" s="52">
        <v>622.08000000000004</v>
      </c>
      <c r="I67" s="52">
        <v>622.08000000000004</v>
      </c>
      <c r="J67" s="53"/>
      <c r="K67" s="53"/>
      <c r="L67" s="53"/>
      <c r="M67" s="56">
        <f>I67*100/G67</f>
        <v>99.692307692307708</v>
      </c>
      <c r="N67" s="59" t="s">
        <v>142</v>
      </c>
    </row>
    <row r="68" spans="1:14" s="39" customFormat="1" ht="93.75" outlineLevel="1">
      <c r="A68" s="24"/>
      <c r="B68" s="59" t="s">
        <v>52</v>
      </c>
      <c r="C68" s="50"/>
      <c r="D68" s="51"/>
      <c r="E68" s="67">
        <v>3000</v>
      </c>
      <c r="F68" s="55"/>
      <c r="G68" s="55"/>
      <c r="H68" s="52"/>
      <c r="I68" s="52"/>
      <c r="J68" s="53"/>
      <c r="K68" s="53"/>
      <c r="L68" s="53"/>
      <c r="M68" s="54"/>
      <c r="N68" s="59" t="s">
        <v>144</v>
      </c>
    </row>
    <row r="69" spans="1:14" s="39" customFormat="1" ht="56.25" outlineLevel="1">
      <c r="A69" s="24"/>
      <c r="B69" s="59" t="s">
        <v>53</v>
      </c>
      <c r="C69" s="50"/>
      <c r="D69" s="51"/>
      <c r="E69" s="67">
        <v>925.2</v>
      </c>
      <c r="F69" s="55">
        <v>277.5</v>
      </c>
      <c r="G69" s="55">
        <v>277.5</v>
      </c>
      <c r="H69" s="52">
        <v>277.5</v>
      </c>
      <c r="I69" s="52">
        <v>277.5</v>
      </c>
      <c r="J69" s="53"/>
      <c r="K69" s="53"/>
      <c r="L69" s="53"/>
      <c r="M69" s="56">
        <f>I69*100/G69</f>
        <v>100</v>
      </c>
      <c r="N69" s="59" t="s">
        <v>154</v>
      </c>
    </row>
    <row r="70" spans="1:14" s="39" customFormat="1" ht="75" outlineLevel="1">
      <c r="A70" s="24"/>
      <c r="B70" s="59" t="s">
        <v>143</v>
      </c>
      <c r="C70" s="50"/>
      <c r="D70" s="51"/>
      <c r="E70" s="67">
        <v>550</v>
      </c>
      <c r="F70" s="55">
        <v>550</v>
      </c>
      <c r="G70" s="55">
        <v>550</v>
      </c>
      <c r="H70" s="52">
        <v>549.9</v>
      </c>
      <c r="I70" s="52">
        <v>549.9</v>
      </c>
      <c r="J70" s="53"/>
      <c r="K70" s="53"/>
      <c r="L70" s="53"/>
      <c r="M70" s="56">
        <f>I70*100/G70</f>
        <v>99.981818181818184</v>
      </c>
      <c r="N70" s="59" t="s">
        <v>155</v>
      </c>
    </row>
    <row r="71" spans="1:14" s="47" customFormat="1" ht="77.25" customHeight="1">
      <c r="A71" s="25" t="s">
        <v>13</v>
      </c>
      <c r="B71" s="60" t="s">
        <v>27</v>
      </c>
      <c r="C71" s="45"/>
      <c r="D71" s="46"/>
      <c r="E71" s="61">
        <f>E72</f>
        <v>57534.9</v>
      </c>
      <c r="F71" s="61">
        <f>F72</f>
        <v>28746.240000000002</v>
      </c>
      <c r="G71" s="61">
        <f>G72</f>
        <v>28746.240000000002</v>
      </c>
      <c r="H71" s="61">
        <f t="shared" ref="H71:I71" si="24">H72</f>
        <v>28746.2</v>
      </c>
      <c r="I71" s="61">
        <f t="shared" si="24"/>
        <v>27899.599999999999</v>
      </c>
      <c r="J71" s="61"/>
      <c r="K71" s="61"/>
      <c r="L71" s="61"/>
      <c r="M71" s="61">
        <f t="shared" ref="M71:M72" si="25">I71*100/G71</f>
        <v>97.054780033840942</v>
      </c>
      <c r="N71" s="107"/>
    </row>
    <row r="72" spans="1:14" s="39" customFormat="1" ht="18.75" outlineLevel="1">
      <c r="A72" s="24"/>
      <c r="B72" s="156" t="s">
        <v>130</v>
      </c>
      <c r="C72" s="37"/>
      <c r="D72" s="38"/>
      <c r="E72" s="40">
        <f>E74</f>
        <v>57534.9</v>
      </c>
      <c r="F72" s="40">
        <f>F74</f>
        <v>28746.240000000002</v>
      </c>
      <c r="G72" s="40">
        <f>G74</f>
        <v>28746.240000000002</v>
      </c>
      <c r="H72" s="40">
        <f t="shared" ref="H72:I72" si="26">H74</f>
        <v>28746.2</v>
      </c>
      <c r="I72" s="40">
        <f t="shared" si="26"/>
        <v>27899.599999999999</v>
      </c>
      <c r="J72" s="40"/>
      <c r="K72" s="40"/>
      <c r="L72" s="40"/>
      <c r="M72" s="40">
        <f t="shared" si="25"/>
        <v>97.054780033840942</v>
      </c>
      <c r="N72" s="193"/>
    </row>
    <row r="73" spans="1:14" s="39" customFormat="1" ht="18" customHeight="1" outlineLevel="1">
      <c r="A73" s="24"/>
      <c r="B73" s="157" t="s">
        <v>55</v>
      </c>
      <c r="C73" s="37"/>
      <c r="D73" s="38"/>
      <c r="E73" s="43"/>
      <c r="F73" s="43"/>
      <c r="G73" s="41"/>
      <c r="H73" s="41"/>
      <c r="I73" s="41"/>
      <c r="J73" s="120"/>
      <c r="K73" s="120"/>
      <c r="L73" s="120"/>
      <c r="M73" s="40"/>
      <c r="N73" s="193"/>
    </row>
    <row r="74" spans="1:14" s="39" customFormat="1" ht="291" customHeight="1" outlineLevel="1">
      <c r="A74" s="24"/>
      <c r="B74" s="44" t="s">
        <v>145</v>
      </c>
      <c r="C74" s="37"/>
      <c r="D74" s="38"/>
      <c r="E74" s="43">
        <v>57534.9</v>
      </c>
      <c r="F74" s="43">
        <v>28746.240000000002</v>
      </c>
      <c r="G74" s="43">
        <v>28746.240000000002</v>
      </c>
      <c r="H74" s="43">
        <v>28746.2</v>
      </c>
      <c r="I74" s="43">
        <v>27899.599999999999</v>
      </c>
      <c r="J74" s="43"/>
      <c r="K74" s="43"/>
      <c r="L74" s="43"/>
      <c r="M74" s="41">
        <f>I74*100/G74</f>
        <v>97.054780033840942</v>
      </c>
      <c r="N74" s="1" t="s">
        <v>189</v>
      </c>
    </row>
    <row r="75" spans="1:14" s="80" customFormat="1" ht="78.75" customHeight="1" outlineLevel="1">
      <c r="A75" s="57" t="s">
        <v>14</v>
      </c>
      <c r="B75" s="26" t="s">
        <v>116</v>
      </c>
      <c r="C75" s="78"/>
      <c r="D75" s="113"/>
      <c r="E75" s="114">
        <f>E76</f>
        <v>68640.44</v>
      </c>
      <c r="F75" s="114">
        <f t="shared" ref="F75:I75" si="27">F76</f>
        <v>68640.44</v>
      </c>
      <c r="G75" s="114">
        <f t="shared" si="27"/>
        <v>68640.44</v>
      </c>
      <c r="H75" s="114">
        <f t="shared" si="27"/>
        <v>68640.44</v>
      </c>
      <c r="I75" s="114">
        <f t="shared" si="27"/>
        <v>54270.75</v>
      </c>
      <c r="J75" s="114"/>
      <c r="K75" s="114"/>
      <c r="L75" s="114"/>
      <c r="M75" s="115">
        <f>I75*100/G75</f>
        <v>79.0652711433668</v>
      </c>
      <c r="N75" s="26"/>
    </row>
    <row r="76" spans="1:14" s="19" customFormat="1" ht="18.75" outlineLevel="1">
      <c r="A76" s="110"/>
      <c r="B76" s="96" t="s">
        <v>117</v>
      </c>
      <c r="C76" s="111"/>
      <c r="D76" s="112"/>
      <c r="E76" s="97">
        <f>E78</f>
        <v>68640.44</v>
      </c>
      <c r="F76" s="97">
        <f t="shared" ref="F76:I76" si="28">F78</f>
        <v>68640.44</v>
      </c>
      <c r="G76" s="97">
        <f t="shared" si="28"/>
        <v>68640.44</v>
      </c>
      <c r="H76" s="97">
        <f t="shared" si="28"/>
        <v>68640.44</v>
      </c>
      <c r="I76" s="97">
        <f t="shared" si="28"/>
        <v>54270.75</v>
      </c>
      <c r="J76" s="103"/>
      <c r="K76" s="103"/>
      <c r="L76" s="103"/>
      <c r="M76" s="56">
        <f>I76*100/G76</f>
        <v>79.0652711433668</v>
      </c>
      <c r="N76" s="59"/>
    </row>
    <row r="77" spans="1:14" s="19" customFormat="1" ht="18.75" outlineLevel="1">
      <c r="A77" s="110"/>
      <c r="B77" s="59" t="s">
        <v>55</v>
      </c>
      <c r="C77" s="111"/>
      <c r="D77" s="112"/>
      <c r="E77" s="103"/>
      <c r="F77" s="103"/>
      <c r="G77" s="103"/>
      <c r="H77" s="103"/>
      <c r="I77" s="103"/>
      <c r="J77" s="103"/>
      <c r="K77" s="103"/>
      <c r="L77" s="103"/>
      <c r="M77" s="56"/>
      <c r="N77" s="59"/>
    </row>
    <row r="78" spans="1:14" s="19" customFormat="1" ht="236.25" customHeight="1" outlineLevel="1">
      <c r="A78" s="110"/>
      <c r="B78" s="59" t="s">
        <v>118</v>
      </c>
      <c r="C78" s="111"/>
      <c r="D78" s="112"/>
      <c r="E78" s="103">
        <v>68640.44</v>
      </c>
      <c r="F78" s="103">
        <v>68640.44</v>
      </c>
      <c r="G78" s="103">
        <v>68640.44</v>
      </c>
      <c r="H78" s="103">
        <v>68640.44</v>
      </c>
      <c r="I78" s="103">
        <v>54270.75</v>
      </c>
      <c r="J78" s="103"/>
      <c r="K78" s="103"/>
      <c r="L78" s="103"/>
      <c r="M78" s="56">
        <f>I78*100/G78</f>
        <v>79.0652711433668</v>
      </c>
      <c r="N78" s="59" t="s">
        <v>162</v>
      </c>
    </row>
    <row r="79" spans="1:14" s="47" customFormat="1" ht="78.75" customHeight="1">
      <c r="A79" s="25" t="s">
        <v>16</v>
      </c>
      <c r="B79" s="122" t="s">
        <v>23</v>
      </c>
      <c r="C79" s="45"/>
      <c r="D79" s="46"/>
      <c r="E79" s="61">
        <f>E80+E88</f>
        <v>12216.3</v>
      </c>
      <c r="F79" s="61">
        <f t="shared" ref="F79:I79" si="29">F80+F88</f>
        <v>2783.7</v>
      </c>
      <c r="G79" s="61">
        <f t="shared" si="29"/>
        <v>2783.7</v>
      </c>
      <c r="H79" s="61">
        <f t="shared" si="29"/>
        <v>2783.7</v>
      </c>
      <c r="I79" s="61">
        <f t="shared" si="29"/>
        <v>2783.7</v>
      </c>
      <c r="J79" s="61"/>
      <c r="K79" s="61"/>
      <c r="L79" s="61"/>
      <c r="M79" s="106">
        <f>I79*100/G79</f>
        <v>100</v>
      </c>
      <c r="N79" s="194"/>
    </row>
    <row r="80" spans="1:14" s="39" customFormat="1" ht="21.75" customHeight="1" outlineLevel="1">
      <c r="A80" s="24"/>
      <c r="B80" s="64" t="s">
        <v>62</v>
      </c>
      <c r="C80" s="37"/>
      <c r="D80" s="38"/>
      <c r="E80" s="40">
        <f>E82+E83+E85+E86+E87</f>
        <v>10730.699999999999</v>
      </c>
      <c r="F80" s="40">
        <f>SUM(F82:F87)</f>
        <v>2372.1</v>
      </c>
      <c r="G80" s="40">
        <f>SUM(G82:G87)</f>
        <v>2372.1</v>
      </c>
      <c r="H80" s="40">
        <f t="shared" ref="H80:I80" si="30">SUM(H82:H87)</f>
        <v>2372.1</v>
      </c>
      <c r="I80" s="40">
        <f t="shared" si="30"/>
        <v>2372.1</v>
      </c>
      <c r="J80" s="162">
        <f t="shared" ref="J80:L80" si="31">J82+J83+J85+J86+J87</f>
        <v>0</v>
      </c>
      <c r="K80" s="162">
        <f t="shared" si="31"/>
        <v>0</v>
      </c>
      <c r="L80" s="162">
        <f t="shared" si="31"/>
        <v>0</v>
      </c>
      <c r="M80" s="135">
        <f>I80*100/G80</f>
        <v>100</v>
      </c>
      <c r="N80" s="44"/>
    </row>
    <row r="81" spans="1:14" s="39" customFormat="1" ht="21.75" customHeight="1" outlineLevel="1">
      <c r="A81" s="24"/>
      <c r="B81" s="44" t="s">
        <v>55</v>
      </c>
      <c r="C81" s="37"/>
      <c r="D81" s="38"/>
      <c r="E81" s="162"/>
      <c r="F81" s="166"/>
      <c r="G81" s="166"/>
      <c r="H81" s="162"/>
      <c r="I81" s="162"/>
      <c r="J81" s="162"/>
      <c r="K81" s="162"/>
      <c r="L81" s="162"/>
      <c r="M81" s="158"/>
      <c r="N81" s="44"/>
    </row>
    <row r="82" spans="1:14" s="39" customFormat="1" ht="60" customHeight="1" outlineLevel="1">
      <c r="A82" s="24"/>
      <c r="B82" s="1" t="s">
        <v>24</v>
      </c>
      <c r="C82" s="37"/>
      <c r="D82" s="38"/>
      <c r="E82" s="43">
        <v>3575.7</v>
      </c>
      <c r="F82" s="119">
        <v>1586.1</v>
      </c>
      <c r="G82" s="119">
        <v>1586.1</v>
      </c>
      <c r="H82" s="103">
        <v>1586.1</v>
      </c>
      <c r="I82" s="103">
        <v>1586.1</v>
      </c>
      <c r="J82" s="162">
        <v>0</v>
      </c>
      <c r="K82" s="162">
        <v>0</v>
      </c>
      <c r="L82" s="162">
        <v>0</v>
      </c>
      <c r="M82" s="41">
        <f>I82*100/G82</f>
        <v>100</v>
      </c>
      <c r="N82" s="44" t="s">
        <v>180</v>
      </c>
    </row>
    <row r="83" spans="1:14" s="39" customFormat="1" ht="54.75" customHeight="1" outlineLevel="1">
      <c r="A83" s="24"/>
      <c r="B83" s="1" t="s">
        <v>68</v>
      </c>
      <c r="C83" s="37"/>
      <c r="D83" s="38"/>
      <c r="E83" s="43">
        <f>E84</f>
        <v>1014</v>
      </c>
      <c r="F83" s="119"/>
      <c r="G83" s="119"/>
      <c r="H83" s="162"/>
      <c r="I83" s="162"/>
      <c r="J83" s="162"/>
      <c r="K83" s="162"/>
      <c r="L83" s="162"/>
      <c r="M83" s="158"/>
      <c r="N83" s="212" t="s">
        <v>122</v>
      </c>
    </row>
    <row r="84" spans="1:14" s="39" customFormat="1" ht="18.75" outlineLevel="1">
      <c r="A84" s="24"/>
      <c r="B84" s="1" t="s">
        <v>69</v>
      </c>
      <c r="C84" s="37"/>
      <c r="D84" s="38"/>
      <c r="E84" s="43">
        <v>1014</v>
      </c>
      <c r="F84" s="119"/>
      <c r="G84" s="119"/>
      <c r="H84" s="162"/>
      <c r="I84" s="162"/>
      <c r="J84" s="162"/>
      <c r="K84" s="162"/>
      <c r="L84" s="162"/>
      <c r="M84" s="158"/>
      <c r="N84" s="213"/>
    </row>
    <row r="85" spans="1:14" s="39" customFormat="1" ht="44.25" customHeight="1" outlineLevel="1">
      <c r="A85" s="24"/>
      <c r="B85" s="1" t="s">
        <v>25</v>
      </c>
      <c r="C85" s="37"/>
      <c r="D85" s="38"/>
      <c r="E85" s="43">
        <v>3813.6</v>
      </c>
      <c r="F85" s="119">
        <v>786</v>
      </c>
      <c r="G85" s="119">
        <v>786</v>
      </c>
      <c r="H85" s="119">
        <v>786</v>
      </c>
      <c r="I85" s="119">
        <v>786</v>
      </c>
      <c r="J85" s="162"/>
      <c r="K85" s="162"/>
      <c r="L85" s="162"/>
      <c r="M85" s="41">
        <f>I85*100/G85</f>
        <v>100</v>
      </c>
      <c r="N85" s="44" t="s">
        <v>150</v>
      </c>
    </row>
    <row r="86" spans="1:14" s="39" customFormat="1" ht="56.25" outlineLevel="1">
      <c r="A86" s="24"/>
      <c r="B86" s="1" t="s">
        <v>26</v>
      </c>
      <c r="C86" s="37"/>
      <c r="D86" s="38"/>
      <c r="E86" s="43">
        <v>410.4</v>
      </c>
      <c r="F86" s="163"/>
      <c r="G86" s="163"/>
      <c r="H86" s="162"/>
      <c r="I86" s="162"/>
      <c r="J86" s="162"/>
      <c r="K86" s="162"/>
      <c r="L86" s="162"/>
      <c r="M86" s="158"/>
      <c r="N86" s="44" t="s">
        <v>73</v>
      </c>
    </row>
    <row r="87" spans="1:14" s="39" customFormat="1" ht="93.75" outlineLevel="1">
      <c r="A87" s="24"/>
      <c r="B87" s="1" t="s">
        <v>70</v>
      </c>
      <c r="C87" s="37"/>
      <c r="D87" s="38"/>
      <c r="E87" s="43">
        <v>1917</v>
      </c>
      <c r="F87" s="163"/>
      <c r="G87" s="163"/>
      <c r="H87" s="162"/>
      <c r="I87" s="162"/>
      <c r="J87" s="162"/>
      <c r="K87" s="162"/>
      <c r="L87" s="162"/>
      <c r="M87" s="158"/>
      <c r="N87" s="44" t="s">
        <v>74</v>
      </c>
    </row>
    <row r="88" spans="1:14" s="39" customFormat="1" ht="18" customHeight="1" outlineLevel="1">
      <c r="A88" s="24"/>
      <c r="B88" s="64" t="s">
        <v>43</v>
      </c>
      <c r="C88" s="37"/>
      <c r="D88" s="38"/>
      <c r="E88" s="40">
        <f>SUM(E90:E91)</f>
        <v>1485.6</v>
      </c>
      <c r="F88" s="40">
        <f>SUM(F90:F91)</f>
        <v>411.6</v>
      </c>
      <c r="G88" s="40">
        <f>SUM(G90:G91)</f>
        <v>411.6</v>
      </c>
      <c r="H88" s="40">
        <f t="shared" ref="H88:I88" si="32">SUM(H90:H91)</f>
        <v>411.6</v>
      </c>
      <c r="I88" s="40">
        <f t="shared" si="32"/>
        <v>411.6</v>
      </c>
      <c r="J88" s="162"/>
      <c r="K88" s="162"/>
      <c r="L88" s="162"/>
      <c r="M88" s="41">
        <f>I88*100/G88</f>
        <v>100</v>
      </c>
      <c r="N88" s="44"/>
    </row>
    <row r="89" spans="1:14" s="39" customFormat="1" ht="18.75" outlineLevel="1">
      <c r="A89" s="24"/>
      <c r="B89" s="44" t="s">
        <v>55</v>
      </c>
      <c r="C89" s="37"/>
      <c r="D89" s="38"/>
      <c r="E89" s="162"/>
      <c r="F89" s="119"/>
      <c r="G89" s="119"/>
      <c r="H89" s="162"/>
      <c r="I89" s="162"/>
      <c r="J89" s="162"/>
      <c r="K89" s="162"/>
      <c r="L89" s="162"/>
      <c r="M89" s="158"/>
      <c r="N89" s="44"/>
    </row>
    <row r="90" spans="1:14" s="39" customFormat="1" ht="56.25" outlineLevel="1">
      <c r="A90" s="24"/>
      <c r="B90" s="44" t="s">
        <v>71</v>
      </c>
      <c r="C90" s="37"/>
      <c r="D90" s="38"/>
      <c r="E90" s="43">
        <v>1005.4</v>
      </c>
      <c r="F90" s="119">
        <v>213</v>
      </c>
      <c r="G90" s="119">
        <v>213</v>
      </c>
      <c r="H90" s="43">
        <v>213</v>
      </c>
      <c r="I90" s="43">
        <v>213</v>
      </c>
      <c r="J90" s="162"/>
      <c r="K90" s="162"/>
      <c r="L90" s="162"/>
      <c r="M90" s="41">
        <f>I90*100/G90</f>
        <v>100</v>
      </c>
      <c r="N90" s="44" t="s">
        <v>195</v>
      </c>
    </row>
    <row r="91" spans="1:14" s="39" customFormat="1" ht="75" outlineLevel="1">
      <c r="A91" s="24"/>
      <c r="B91" s="44" t="s">
        <v>72</v>
      </c>
      <c r="C91" s="37"/>
      <c r="D91" s="38"/>
      <c r="E91" s="43">
        <v>480.2</v>
      </c>
      <c r="F91" s="119">
        <v>198.6</v>
      </c>
      <c r="G91" s="119">
        <v>198.6</v>
      </c>
      <c r="H91" s="119">
        <v>198.6</v>
      </c>
      <c r="I91" s="119">
        <v>198.6</v>
      </c>
      <c r="J91" s="162"/>
      <c r="K91" s="162"/>
      <c r="L91" s="162"/>
      <c r="M91" s="41">
        <f>I91*100/G91</f>
        <v>100</v>
      </c>
      <c r="N91" s="44" t="s">
        <v>196</v>
      </c>
    </row>
    <row r="92" spans="1:14" s="47" customFormat="1" ht="60" customHeight="1">
      <c r="A92" s="25" t="s">
        <v>17</v>
      </c>
      <c r="B92" s="60" t="s">
        <v>129</v>
      </c>
      <c r="C92" s="45"/>
      <c r="D92" s="46"/>
      <c r="E92" s="61">
        <f>E93</f>
        <v>13202.6</v>
      </c>
      <c r="F92" s="61">
        <f>F93</f>
        <v>12900</v>
      </c>
      <c r="G92" s="61">
        <f>G93</f>
        <v>12900</v>
      </c>
      <c r="H92" s="61">
        <f t="shared" ref="H92:I92" si="33">H93</f>
        <v>6513.8490000000002</v>
      </c>
      <c r="I92" s="61">
        <f t="shared" si="33"/>
        <v>6513.8490000000002</v>
      </c>
      <c r="J92" s="61"/>
      <c r="K92" s="61"/>
      <c r="L92" s="61"/>
      <c r="M92" s="61">
        <f t="shared" ref="M92:M93" si="34">I92*100/G92</f>
        <v>50.494953488372097</v>
      </c>
      <c r="N92" s="66"/>
    </row>
    <row r="93" spans="1:14" s="39" customFormat="1" ht="24.75" customHeight="1" outlineLevel="1">
      <c r="A93" s="24"/>
      <c r="B93" s="156" t="s">
        <v>57</v>
      </c>
      <c r="C93" s="37"/>
      <c r="D93" s="38"/>
      <c r="E93" s="40">
        <f>E95</f>
        <v>13202.6</v>
      </c>
      <c r="F93" s="40">
        <f>F97</f>
        <v>12900</v>
      </c>
      <c r="G93" s="40">
        <f>G97</f>
        <v>12900</v>
      </c>
      <c r="H93" s="40">
        <f t="shared" ref="H93:I93" si="35">H97</f>
        <v>6513.8490000000002</v>
      </c>
      <c r="I93" s="40">
        <f t="shared" si="35"/>
        <v>6513.8490000000002</v>
      </c>
      <c r="J93" s="40"/>
      <c r="K93" s="40"/>
      <c r="L93" s="40"/>
      <c r="M93" s="40">
        <f t="shared" si="34"/>
        <v>50.494953488372097</v>
      </c>
      <c r="N93" s="42"/>
    </row>
    <row r="94" spans="1:14" s="39" customFormat="1" ht="21.75" customHeight="1" outlineLevel="1">
      <c r="A94" s="24"/>
      <c r="B94" s="157" t="s">
        <v>55</v>
      </c>
      <c r="C94" s="37"/>
      <c r="D94" s="38"/>
      <c r="E94" s="43"/>
      <c r="F94" s="43"/>
      <c r="G94" s="41"/>
      <c r="H94" s="41"/>
      <c r="I94" s="41"/>
      <c r="J94" s="120"/>
      <c r="K94" s="120"/>
      <c r="L94" s="120"/>
      <c r="M94" s="158"/>
      <c r="N94" s="42"/>
    </row>
    <row r="95" spans="1:14" s="39" customFormat="1" ht="38.25" customHeight="1" outlineLevel="1">
      <c r="A95" s="24"/>
      <c r="B95" s="44" t="s">
        <v>84</v>
      </c>
      <c r="C95" s="37"/>
      <c r="D95" s="38"/>
      <c r="E95" s="43">
        <v>13202.6</v>
      </c>
      <c r="F95" s="43">
        <v>12900</v>
      </c>
      <c r="G95" s="43">
        <v>12900</v>
      </c>
      <c r="H95" s="43">
        <v>6513.8</v>
      </c>
      <c r="I95" s="43">
        <v>6513.8</v>
      </c>
      <c r="J95" s="43"/>
      <c r="K95" s="43"/>
      <c r="L95" s="43"/>
      <c r="M95" s="41">
        <f>I95*100/G95</f>
        <v>50.494573643410853</v>
      </c>
      <c r="N95" s="159"/>
    </row>
    <row r="96" spans="1:14" s="39" customFormat="1" ht="37.5" outlineLevel="1">
      <c r="A96" s="24"/>
      <c r="B96" s="44" t="s">
        <v>29</v>
      </c>
      <c r="C96" s="37"/>
      <c r="D96" s="38"/>
      <c r="E96" s="43">
        <v>302.60000000000002</v>
      </c>
      <c r="F96" s="43"/>
      <c r="G96" s="43"/>
      <c r="H96" s="43"/>
      <c r="I96" s="43"/>
      <c r="J96" s="43"/>
      <c r="K96" s="43"/>
      <c r="L96" s="43"/>
      <c r="M96" s="41"/>
      <c r="N96" s="155" t="s">
        <v>30</v>
      </c>
    </row>
    <row r="97" spans="1:14" s="39" customFormat="1" ht="100.5" customHeight="1" outlineLevel="1">
      <c r="A97" s="24"/>
      <c r="B97" s="44" t="s">
        <v>119</v>
      </c>
      <c r="C97" s="37"/>
      <c r="D97" s="38"/>
      <c r="E97" s="43">
        <v>12900</v>
      </c>
      <c r="F97" s="43">
        <v>12900</v>
      </c>
      <c r="G97" s="43">
        <v>12900</v>
      </c>
      <c r="H97" s="43">
        <v>6513.8490000000002</v>
      </c>
      <c r="I97" s="43">
        <v>6513.8490000000002</v>
      </c>
      <c r="J97" s="43"/>
      <c r="K97" s="43"/>
      <c r="L97" s="43"/>
      <c r="M97" s="41">
        <f>I97*100/G97</f>
        <v>50.494953488372097</v>
      </c>
      <c r="N97" s="160" t="s">
        <v>177</v>
      </c>
    </row>
    <row r="98" spans="1:14" s="80" customFormat="1" ht="75">
      <c r="A98" s="57" t="s">
        <v>107</v>
      </c>
      <c r="B98" s="26" t="s">
        <v>28</v>
      </c>
      <c r="C98" s="78"/>
      <c r="D98" s="79"/>
      <c r="E98" s="114">
        <f>E99</f>
        <v>85</v>
      </c>
      <c r="F98" s="114">
        <f>F99</f>
        <v>12.7</v>
      </c>
      <c r="G98" s="114">
        <f>G99</f>
        <v>12.7</v>
      </c>
      <c r="H98" s="114">
        <f t="shared" ref="H98:I98" si="36">H99</f>
        <v>12.7</v>
      </c>
      <c r="I98" s="114">
        <f t="shared" si="36"/>
        <v>12.7</v>
      </c>
      <c r="J98" s="114"/>
      <c r="K98" s="114"/>
      <c r="L98" s="114"/>
      <c r="M98" s="58">
        <f t="shared" ref="M98:M99" si="37">I98*100/G98</f>
        <v>100</v>
      </c>
      <c r="N98" s="145"/>
    </row>
    <row r="99" spans="1:14" s="82" customFormat="1" ht="19.5" outlineLevel="1">
      <c r="A99" s="32"/>
      <c r="B99" s="146" t="s">
        <v>15</v>
      </c>
      <c r="C99" s="147"/>
      <c r="D99" s="148"/>
      <c r="E99" s="97">
        <f>E102+E101</f>
        <v>85</v>
      </c>
      <c r="F99" s="97">
        <f>F102+F101</f>
        <v>12.7</v>
      </c>
      <c r="G99" s="97">
        <f>G102+G101</f>
        <v>12.7</v>
      </c>
      <c r="H99" s="97">
        <f t="shared" ref="H99:I99" si="38">H102+H101</f>
        <v>12.7</v>
      </c>
      <c r="I99" s="97">
        <f t="shared" si="38"/>
        <v>12.7</v>
      </c>
      <c r="J99" s="97"/>
      <c r="K99" s="97"/>
      <c r="L99" s="97"/>
      <c r="M99" s="48">
        <f t="shared" si="37"/>
        <v>100</v>
      </c>
      <c r="N99" s="81"/>
    </row>
    <row r="100" spans="1:14" s="19" customFormat="1" ht="18.75" outlineLevel="1">
      <c r="A100" s="110"/>
      <c r="B100" s="149" t="s">
        <v>6</v>
      </c>
      <c r="C100" s="111"/>
      <c r="D100" s="150"/>
      <c r="E100" s="103"/>
      <c r="F100" s="103"/>
      <c r="G100" s="56"/>
      <c r="H100" s="56"/>
      <c r="I100" s="56"/>
      <c r="J100" s="151"/>
      <c r="K100" s="151"/>
      <c r="L100" s="151"/>
      <c r="M100" s="54"/>
      <c r="N100" s="152"/>
    </row>
    <row r="101" spans="1:14" s="19" customFormat="1" ht="77.25" customHeight="1" outlineLevel="1">
      <c r="A101" s="110"/>
      <c r="B101" s="59" t="s">
        <v>31</v>
      </c>
      <c r="C101" s="111"/>
      <c r="D101" s="150"/>
      <c r="E101" s="103">
        <v>15.1</v>
      </c>
      <c r="F101" s="103"/>
      <c r="G101" s="56"/>
      <c r="H101" s="56"/>
      <c r="I101" s="56"/>
      <c r="J101" s="56"/>
      <c r="K101" s="151"/>
      <c r="L101" s="151"/>
      <c r="M101" s="54"/>
      <c r="N101" s="153" t="s">
        <v>58</v>
      </c>
    </row>
    <row r="102" spans="1:14" s="19" customFormat="1" ht="79.5" customHeight="1" outlineLevel="1">
      <c r="A102" s="110"/>
      <c r="B102" s="59" t="s">
        <v>32</v>
      </c>
      <c r="C102" s="111"/>
      <c r="D102" s="150"/>
      <c r="E102" s="103">
        <v>69.900000000000006</v>
      </c>
      <c r="F102" s="103">
        <v>12.7</v>
      </c>
      <c r="G102" s="56">
        <v>12.7</v>
      </c>
      <c r="H102" s="56">
        <v>12.7</v>
      </c>
      <c r="I102" s="56">
        <v>12.7</v>
      </c>
      <c r="J102" s="151"/>
      <c r="K102" s="151"/>
      <c r="L102" s="151"/>
      <c r="M102" s="56">
        <f>I102*100/G102</f>
        <v>100</v>
      </c>
      <c r="N102" s="154" t="s">
        <v>141</v>
      </c>
    </row>
    <row r="103" spans="1:14" s="80" customFormat="1" ht="99.75" customHeight="1" outlineLevel="1">
      <c r="A103" s="57" t="s">
        <v>108</v>
      </c>
      <c r="B103" s="26" t="s">
        <v>92</v>
      </c>
      <c r="C103" s="78"/>
      <c r="D103" s="79"/>
      <c r="E103" s="114">
        <f>E104</f>
        <v>400</v>
      </c>
      <c r="F103" s="114">
        <f>F104</f>
        <v>200</v>
      </c>
      <c r="G103" s="114">
        <f>G104</f>
        <v>200</v>
      </c>
      <c r="H103" s="114">
        <f t="shared" ref="H103:I103" si="39">H104</f>
        <v>200</v>
      </c>
      <c r="I103" s="114">
        <f t="shared" si="39"/>
        <v>200</v>
      </c>
      <c r="J103" s="114"/>
      <c r="K103" s="114"/>
      <c r="L103" s="114"/>
      <c r="M103" s="58">
        <f t="shared" ref="M103:M104" si="40">I103*100/G103</f>
        <v>100</v>
      </c>
      <c r="N103" s="161"/>
    </row>
    <row r="104" spans="1:14" s="99" customFormat="1" ht="15.75" customHeight="1" outlineLevel="1">
      <c r="A104" s="95"/>
      <c r="B104" s="96" t="s">
        <v>62</v>
      </c>
      <c r="C104" s="62"/>
      <c r="D104" s="63"/>
      <c r="E104" s="97">
        <f>E106</f>
        <v>400</v>
      </c>
      <c r="F104" s="97">
        <f>F106</f>
        <v>200</v>
      </c>
      <c r="G104" s="97">
        <f>G106</f>
        <v>200</v>
      </c>
      <c r="H104" s="97">
        <f t="shared" ref="H104:I104" si="41">H106</f>
        <v>200</v>
      </c>
      <c r="I104" s="97">
        <f t="shared" si="41"/>
        <v>200</v>
      </c>
      <c r="J104" s="97"/>
      <c r="K104" s="97"/>
      <c r="L104" s="97"/>
      <c r="M104" s="48">
        <f t="shared" si="40"/>
        <v>100</v>
      </c>
      <c r="N104" s="98"/>
    </row>
    <row r="105" spans="1:14" s="19" customFormat="1" ht="18.75" outlineLevel="1">
      <c r="A105" s="110"/>
      <c r="B105" s="59" t="s">
        <v>6</v>
      </c>
      <c r="C105" s="111"/>
      <c r="D105" s="150"/>
      <c r="E105" s="103"/>
      <c r="F105" s="103"/>
      <c r="G105" s="103"/>
      <c r="H105" s="103"/>
      <c r="I105" s="103"/>
      <c r="J105" s="103"/>
      <c r="K105" s="103"/>
      <c r="L105" s="103"/>
      <c r="M105" s="56"/>
      <c r="N105" s="104"/>
    </row>
    <row r="106" spans="1:14" s="19" customFormat="1" ht="93.75" outlineLevel="1">
      <c r="A106" s="110"/>
      <c r="B106" s="59" t="s">
        <v>120</v>
      </c>
      <c r="C106" s="111"/>
      <c r="D106" s="150"/>
      <c r="E106" s="103">
        <v>400</v>
      </c>
      <c r="F106" s="103">
        <v>200</v>
      </c>
      <c r="G106" s="103">
        <v>200</v>
      </c>
      <c r="H106" s="103">
        <v>200</v>
      </c>
      <c r="I106" s="103">
        <v>200</v>
      </c>
      <c r="J106" s="103"/>
      <c r="K106" s="103"/>
      <c r="L106" s="103"/>
      <c r="M106" s="56">
        <f>I106*100/G106</f>
        <v>100</v>
      </c>
      <c r="N106" s="59" t="s">
        <v>151</v>
      </c>
    </row>
    <row r="107" spans="1:14" s="47" customFormat="1" ht="112.5">
      <c r="A107" s="25" t="s">
        <v>109</v>
      </c>
      <c r="B107" s="60" t="s">
        <v>85</v>
      </c>
      <c r="C107" s="45"/>
      <c r="D107" s="46"/>
      <c r="E107" s="61">
        <f>E108</f>
        <v>19100</v>
      </c>
      <c r="F107" s="61">
        <f>F108</f>
        <v>19100</v>
      </c>
      <c r="G107" s="61">
        <f>G108</f>
        <v>19100</v>
      </c>
      <c r="H107" s="61">
        <f>H108</f>
        <v>19100</v>
      </c>
      <c r="I107" s="61">
        <f>I108</f>
        <v>19100</v>
      </c>
      <c r="J107" s="61"/>
      <c r="K107" s="61"/>
      <c r="L107" s="61"/>
      <c r="M107" s="106">
        <f>I107*100/G107</f>
        <v>100</v>
      </c>
      <c r="N107" s="66"/>
    </row>
    <row r="108" spans="1:14" s="192" customFormat="1" ht="21" customHeight="1" outlineLevel="1">
      <c r="A108" s="170"/>
      <c r="B108" s="64" t="s">
        <v>126</v>
      </c>
      <c r="C108" s="171"/>
      <c r="D108" s="191"/>
      <c r="E108" s="40">
        <f>E110</f>
        <v>19100</v>
      </c>
      <c r="F108" s="40">
        <f>F110</f>
        <v>19100</v>
      </c>
      <c r="G108" s="40">
        <f>G110</f>
        <v>19100</v>
      </c>
      <c r="H108" s="40">
        <f>H110</f>
        <v>19100</v>
      </c>
      <c r="I108" s="40">
        <f>I110</f>
        <v>19100</v>
      </c>
      <c r="J108" s="43"/>
      <c r="K108" s="43"/>
      <c r="L108" s="43"/>
      <c r="M108" s="40">
        <f>I108*100/G108</f>
        <v>100</v>
      </c>
      <c r="N108" s="108"/>
    </row>
    <row r="109" spans="1:14" s="39" customFormat="1" ht="21.75" customHeight="1" outlineLevel="1">
      <c r="A109" s="24"/>
      <c r="B109" s="44" t="s">
        <v>123</v>
      </c>
      <c r="C109" s="37"/>
      <c r="D109" s="38"/>
      <c r="E109" s="43"/>
      <c r="F109" s="43"/>
      <c r="G109" s="43"/>
      <c r="H109" s="43"/>
      <c r="I109" s="43"/>
      <c r="J109" s="43"/>
      <c r="K109" s="43"/>
      <c r="L109" s="43"/>
      <c r="M109" s="41"/>
      <c r="N109" s="1"/>
    </row>
    <row r="110" spans="1:14" s="39" customFormat="1" ht="138.75" customHeight="1" outlineLevel="1">
      <c r="A110" s="24"/>
      <c r="B110" s="44" t="s">
        <v>66</v>
      </c>
      <c r="C110" s="37"/>
      <c r="D110" s="38"/>
      <c r="E110" s="43">
        <v>19100</v>
      </c>
      <c r="F110" s="43">
        <v>19100</v>
      </c>
      <c r="G110" s="43">
        <v>19100</v>
      </c>
      <c r="H110" s="43">
        <v>19100</v>
      </c>
      <c r="I110" s="43">
        <v>19100</v>
      </c>
      <c r="J110" s="43"/>
      <c r="K110" s="43"/>
      <c r="L110" s="43"/>
      <c r="M110" s="41">
        <f>I110*100/G110</f>
        <v>100</v>
      </c>
      <c r="N110" s="1" t="s">
        <v>188</v>
      </c>
    </row>
    <row r="111" spans="1:14" s="80" customFormat="1" ht="75" outlineLevel="1">
      <c r="A111" s="57" t="s">
        <v>110</v>
      </c>
      <c r="B111" s="26" t="s">
        <v>112</v>
      </c>
      <c r="C111" s="78"/>
      <c r="D111" s="79"/>
      <c r="E111" s="114">
        <f>E112</f>
        <v>12645.2</v>
      </c>
      <c r="F111" s="114">
        <f t="shared" ref="F111:G111" si="42">F112</f>
        <v>12645.2</v>
      </c>
      <c r="G111" s="114">
        <f t="shared" si="42"/>
        <v>12645.2</v>
      </c>
      <c r="H111" s="114">
        <f>H112</f>
        <v>11658.1</v>
      </c>
      <c r="I111" s="114">
        <f>I112</f>
        <v>11658.1</v>
      </c>
      <c r="J111" s="114"/>
      <c r="K111" s="114"/>
      <c r="L111" s="114"/>
      <c r="M111" s="58">
        <f>I111*100/G111</f>
        <v>92.19387593711447</v>
      </c>
      <c r="N111" s="26"/>
    </row>
    <row r="112" spans="1:14" s="19" customFormat="1" ht="18.75" outlineLevel="1">
      <c r="A112" s="110"/>
      <c r="B112" s="96" t="s">
        <v>113</v>
      </c>
      <c r="C112" s="111"/>
      <c r="D112" s="150"/>
      <c r="E112" s="97">
        <f>E114</f>
        <v>12645.2</v>
      </c>
      <c r="F112" s="97">
        <f>F114</f>
        <v>12645.2</v>
      </c>
      <c r="G112" s="97">
        <f>G114</f>
        <v>12645.2</v>
      </c>
      <c r="H112" s="103">
        <f>H114</f>
        <v>11658.1</v>
      </c>
      <c r="I112" s="103">
        <f>I114</f>
        <v>11658.1</v>
      </c>
      <c r="J112" s="103"/>
      <c r="K112" s="103"/>
      <c r="L112" s="103"/>
      <c r="M112" s="56">
        <f>I112*100/G112</f>
        <v>92.19387593711447</v>
      </c>
      <c r="N112" s="59"/>
    </row>
    <row r="113" spans="1:14" s="19" customFormat="1" ht="18.75" outlineLevel="1">
      <c r="A113" s="110"/>
      <c r="B113" s="59" t="s">
        <v>55</v>
      </c>
      <c r="C113" s="111"/>
      <c r="D113" s="150"/>
      <c r="E113" s="103"/>
      <c r="F113" s="103"/>
      <c r="G113" s="103"/>
      <c r="H113" s="103"/>
      <c r="I113" s="103"/>
      <c r="J113" s="103"/>
      <c r="K113" s="103"/>
      <c r="L113" s="103"/>
      <c r="M113" s="56"/>
      <c r="N113" s="59"/>
    </row>
    <row r="114" spans="1:14" s="19" customFormat="1" ht="99.75" customHeight="1" outlineLevel="1">
      <c r="A114" s="110"/>
      <c r="B114" s="59" t="s">
        <v>114</v>
      </c>
      <c r="C114" s="111"/>
      <c r="D114" s="150"/>
      <c r="E114" s="103">
        <v>12645.2</v>
      </c>
      <c r="F114" s="103">
        <v>12645.2</v>
      </c>
      <c r="G114" s="103">
        <v>12645.2</v>
      </c>
      <c r="H114" s="103">
        <v>11658.1</v>
      </c>
      <c r="I114" s="103">
        <v>11658.1</v>
      </c>
      <c r="J114" s="103"/>
      <c r="K114" s="103"/>
      <c r="L114" s="103"/>
      <c r="M114" s="56">
        <f>I114*100/G114</f>
        <v>92.19387593711447</v>
      </c>
      <c r="N114" s="59" t="s">
        <v>193</v>
      </c>
    </row>
    <row r="115" spans="1:14" s="80" customFormat="1" ht="78" customHeight="1" outlineLevel="1">
      <c r="A115" s="57" t="s">
        <v>115</v>
      </c>
      <c r="B115" s="26" t="s">
        <v>134</v>
      </c>
      <c r="C115" s="78"/>
      <c r="D115" s="113"/>
      <c r="E115" s="114">
        <f>E116+E120</f>
        <v>2398.1</v>
      </c>
      <c r="F115" s="114">
        <f t="shared" ref="F115:I115" si="43">F116+F120</f>
        <v>2398.1</v>
      </c>
      <c r="G115" s="114">
        <f t="shared" si="43"/>
        <v>2398.1</v>
      </c>
      <c r="H115" s="114">
        <f t="shared" si="43"/>
        <v>1228.4000000000001</v>
      </c>
      <c r="I115" s="114">
        <f t="shared" si="43"/>
        <v>1228.4000000000001</v>
      </c>
      <c r="J115" s="114"/>
      <c r="K115" s="114"/>
      <c r="L115" s="114"/>
      <c r="M115" s="114">
        <f t="shared" ref="M115:M116" si="44">I115/F115*100</f>
        <v>51.223885576081074</v>
      </c>
      <c r="N115" s="26"/>
    </row>
    <row r="116" spans="1:14" s="82" customFormat="1" ht="19.5" outlineLevel="1">
      <c r="A116" s="32"/>
      <c r="B116" s="96" t="s">
        <v>43</v>
      </c>
      <c r="C116" s="147"/>
      <c r="D116" s="165"/>
      <c r="E116" s="97">
        <f>E118+E119</f>
        <v>2068.1</v>
      </c>
      <c r="F116" s="97">
        <f t="shared" ref="F116:I116" si="45">F118+F119</f>
        <v>2068.1</v>
      </c>
      <c r="G116" s="97">
        <f t="shared" si="45"/>
        <v>2068.1</v>
      </c>
      <c r="H116" s="97">
        <f t="shared" si="45"/>
        <v>1000</v>
      </c>
      <c r="I116" s="97">
        <f t="shared" si="45"/>
        <v>1000</v>
      </c>
      <c r="J116" s="97"/>
      <c r="K116" s="97"/>
      <c r="L116" s="97"/>
      <c r="M116" s="97">
        <f t="shared" si="44"/>
        <v>48.353561239785314</v>
      </c>
      <c r="N116" s="96"/>
    </row>
    <row r="117" spans="1:14" s="19" customFormat="1" ht="18.75" outlineLevel="1">
      <c r="A117" s="110"/>
      <c r="B117" s="59" t="s">
        <v>6</v>
      </c>
      <c r="C117" s="111"/>
      <c r="D117" s="112"/>
      <c r="E117" s="103"/>
      <c r="F117" s="103"/>
      <c r="G117" s="103"/>
      <c r="H117" s="103"/>
      <c r="I117" s="103"/>
      <c r="J117" s="103"/>
      <c r="K117" s="103"/>
      <c r="L117" s="103"/>
      <c r="M117" s="56"/>
      <c r="N117" s="59"/>
    </row>
    <row r="118" spans="1:14" s="19" customFormat="1" ht="114" customHeight="1" outlineLevel="1">
      <c r="A118" s="110"/>
      <c r="B118" s="59" t="s">
        <v>135</v>
      </c>
      <c r="C118" s="111"/>
      <c r="D118" s="112"/>
      <c r="E118" s="103">
        <v>1068.0999999999999</v>
      </c>
      <c r="F118" s="103">
        <v>1068.0999999999999</v>
      </c>
      <c r="G118" s="103">
        <v>1068.0999999999999</v>
      </c>
      <c r="H118" s="103"/>
      <c r="I118" s="103"/>
      <c r="J118" s="103"/>
      <c r="K118" s="103"/>
      <c r="L118" s="103"/>
      <c r="M118" s="56"/>
      <c r="N118" s="59" t="s">
        <v>136</v>
      </c>
    </row>
    <row r="119" spans="1:14" s="19" customFormat="1" ht="93.75" outlineLevel="1">
      <c r="A119" s="110"/>
      <c r="B119" s="59" t="s">
        <v>194</v>
      </c>
      <c r="C119" s="111"/>
      <c r="D119" s="112"/>
      <c r="E119" s="103">
        <v>1000</v>
      </c>
      <c r="F119" s="103">
        <v>1000</v>
      </c>
      <c r="G119" s="103">
        <v>1000</v>
      </c>
      <c r="H119" s="103">
        <v>1000</v>
      </c>
      <c r="I119" s="103">
        <v>1000</v>
      </c>
      <c r="J119" s="103"/>
      <c r="K119" s="103"/>
      <c r="L119" s="103"/>
      <c r="M119" s="56">
        <f>I119*100/G119</f>
        <v>100</v>
      </c>
      <c r="N119" s="59" t="s">
        <v>179</v>
      </c>
    </row>
    <row r="120" spans="1:14" s="99" customFormat="1" ht="18.75" outlineLevel="1">
      <c r="A120" s="95"/>
      <c r="B120" s="96" t="s">
        <v>93</v>
      </c>
      <c r="C120" s="62"/>
      <c r="D120" s="109"/>
      <c r="E120" s="97">
        <f>E122</f>
        <v>330</v>
      </c>
      <c r="F120" s="97">
        <f t="shared" ref="F120:I120" si="46">F122</f>
        <v>330</v>
      </c>
      <c r="G120" s="97">
        <f t="shared" si="46"/>
        <v>330</v>
      </c>
      <c r="H120" s="97">
        <f t="shared" si="46"/>
        <v>228.4</v>
      </c>
      <c r="I120" s="97">
        <f t="shared" si="46"/>
        <v>228.4</v>
      </c>
      <c r="J120" s="97"/>
      <c r="K120" s="97"/>
      <c r="L120" s="97"/>
      <c r="M120" s="48">
        <f t="shared" ref="M120:M124" si="47">I120/F120*100</f>
        <v>69.212121212121218</v>
      </c>
      <c r="N120" s="96"/>
    </row>
    <row r="121" spans="1:14" s="19" customFormat="1" ht="18.75" outlineLevel="1">
      <c r="A121" s="110"/>
      <c r="B121" s="59" t="s">
        <v>55</v>
      </c>
      <c r="C121" s="111"/>
      <c r="D121" s="112"/>
      <c r="E121" s="103"/>
      <c r="F121" s="103"/>
      <c r="G121" s="103"/>
      <c r="H121" s="103"/>
      <c r="I121" s="103"/>
      <c r="J121" s="103"/>
      <c r="K121" s="103"/>
      <c r="L121" s="103"/>
      <c r="M121" s="56"/>
      <c r="N121" s="59"/>
    </row>
    <row r="122" spans="1:14" s="19" customFormat="1" ht="75" outlineLevel="1">
      <c r="A122" s="110"/>
      <c r="B122" s="59" t="s">
        <v>160</v>
      </c>
      <c r="C122" s="111"/>
      <c r="D122" s="112"/>
      <c r="E122" s="103">
        <v>330</v>
      </c>
      <c r="F122" s="103">
        <v>330</v>
      </c>
      <c r="G122" s="103">
        <v>330</v>
      </c>
      <c r="H122" s="103">
        <v>228.4</v>
      </c>
      <c r="I122" s="103">
        <v>228.4</v>
      </c>
      <c r="J122" s="103"/>
      <c r="K122" s="103"/>
      <c r="L122" s="103"/>
      <c r="M122" s="103">
        <f t="shared" si="47"/>
        <v>69.212121212121218</v>
      </c>
      <c r="N122" s="59" t="s">
        <v>161</v>
      </c>
    </row>
    <row r="123" spans="1:14" s="80" customFormat="1" ht="56.25" outlineLevel="1">
      <c r="A123" s="57" t="s">
        <v>132</v>
      </c>
      <c r="B123" s="116" t="s">
        <v>147</v>
      </c>
      <c r="C123" s="78"/>
      <c r="D123" s="113"/>
      <c r="E123" s="114">
        <f>E124</f>
        <v>5790</v>
      </c>
      <c r="F123" s="114">
        <f t="shared" ref="F123:I123" si="48">F124</f>
        <v>5790</v>
      </c>
      <c r="G123" s="114">
        <f t="shared" si="48"/>
        <v>5790</v>
      </c>
      <c r="H123" s="114">
        <f t="shared" si="48"/>
        <v>4585.42</v>
      </c>
      <c r="I123" s="114">
        <f t="shared" si="48"/>
        <v>4585.42</v>
      </c>
      <c r="J123" s="114"/>
      <c r="K123" s="114"/>
      <c r="L123" s="114"/>
      <c r="M123" s="114">
        <f t="shared" si="47"/>
        <v>79.195509499136435</v>
      </c>
      <c r="N123" s="26"/>
    </row>
    <row r="124" spans="1:14" s="99" customFormat="1" ht="21" customHeight="1" outlineLevel="1">
      <c r="A124" s="95"/>
      <c r="B124" s="96" t="s">
        <v>148</v>
      </c>
      <c r="C124" s="62"/>
      <c r="D124" s="109"/>
      <c r="E124" s="97">
        <f>E126</f>
        <v>5790</v>
      </c>
      <c r="F124" s="97">
        <f t="shared" ref="F124:I124" si="49">F126</f>
        <v>5790</v>
      </c>
      <c r="G124" s="97">
        <f t="shared" si="49"/>
        <v>5790</v>
      </c>
      <c r="H124" s="97">
        <f t="shared" si="49"/>
        <v>4585.42</v>
      </c>
      <c r="I124" s="97">
        <f t="shared" si="49"/>
        <v>4585.42</v>
      </c>
      <c r="J124" s="97"/>
      <c r="K124" s="97"/>
      <c r="L124" s="97"/>
      <c r="M124" s="97">
        <f t="shared" si="47"/>
        <v>79.195509499136435</v>
      </c>
      <c r="N124" s="96"/>
    </row>
    <row r="125" spans="1:14" s="19" customFormat="1" ht="18.75" outlineLevel="1">
      <c r="A125" s="110"/>
      <c r="B125" s="59" t="s">
        <v>55</v>
      </c>
      <c r="C125" s="111"/>
      <c r="D125" s="112"/>
      <c r="E125" s="103"/>
      <c r="F125" s="103"/>
      <c r="G125" s="103"/>
      <c r="H125" s="103"/>
      <c r="I125" s="103"/>
      <c r="J125" s="103"/>
      <c r="K125" s="103"/>
      <c r="L125" s="103"/>
      <c r="M125" s="56"/>
      <c r="N125" s="59"/>
    </row>
    <row r="126" spans="1:14" s="105" customFormat="1" ht="198" customHeight="1" outlineLevel="1">
      <c r="A126" s="100"/>
      <c r="B126" s="59" t="s">
        <v>149</v>
      </c>
      <c r="C126" s="101"/>
      <c r="D126" s="117"/>
      <c r="E126" s="103">
        <v>5790</v>
      </c>
      <c r="F126" s="103">
        <v>5790</v>
      </c>
      <c r="G126" s="103">
        <v>5790</v>
      </c>
      <c r="H126" s="103">
        <v>4585.42</v>
      </c>
      <c r="I126" s="103">
        <v>4585.42</v>
      </c>
      <c r="J126" s="103"/>
      <c r="K126" s="103"/>
      <c r="L126" s="103"/>
      <c r="M126" s="103">
        <f t="shared" ref="M126" si="50">I126/F126*100</f>
        <v>79.195509499136435</v>
      </c>
      <c r="N126" s="59" t="s">
        <v>164</v>
      </c>
    </row>
    <row r="127" spans="1:14" s="39" customFormat="1" ht="18.75" outlineLevel="1">
      <c r="A127" s="24"/>
      <c r="B127" s="168" t="s">
        <v>99</v>
      </c>
      <c r="C127" s="37"/>
      <c r="D127" s="167"/>
      <c r="E127" s="43"/>
      <c r="F127" s="43"/>
      <c r="G127" s="43"/>
      <c r="H127" s="43"/>
      <c r="I127" s="43"/>
      <c r="J127" s="43"/>
      <c r="K127" s="43"/>
      <c r="L127" s="43"/>
      <c r="M127" s="41"/>
      <c r="N127" s="44"/>
    </row>
    <row r="128" spans="1:14" s="47" customFormat="1" ht="80.25" customHeight="1" outlineLevel="1">
      <c r="A128" s="25" t="s">
        <v>146</v>
      </c>
      <c r="B128" s="60" t="s">
        <v>33</v>
      </c>
      <c r="C128" s="45"/>
      <c r="D128" s="169"/>
      <c r="E128" s="61">
        <f>E129</f>
        <v>204747.73</v>
      </c>
      <c r="F128" s="61">
        <f t="shared" ref="F128:I128" si="51">F129</f>
        <v>204747.73</v>
      </c>
      <c r="G128" s="61">
        <f t="shared" si="51"/>
        <v>204747.73</v>
      </c>
      <c r="H128" s="61">
        <f t="shared" si="51"/>
        <v>204747.73</v>
      </c>
      <c r="I128" s="61">
        <f t="shared" si="51"/>
        <v>204747.73</v>
      </c>
      <c r="J128" s="61"/>
      <c r="K128" s="61"/>
      <c r="L128" s="61"/>
      <c r="M128" s="106">
        <f>I128/F128*100</f>
        <v>100</v>
      </c>
      <c r="N128" s="66"/>
    </row>
    <row r="129" spans="1:15" s="39" customFormat="1" ht="23.25" customHeight="1" outlineLevel="1">
      <c r="A129" s="170"/>
      <c r="B129" s="64" t="s">
        <v>63</v>
      </c>
      <c r="C129" s="171"/>
      <c r="D129" s="172"/>
      <c r="E129" s="40">
        <f>SUM(E131:E137)</f>
        <v>204747.73</v>
      </c>
      <c r="F129" s="40">
        <f t="shared" ref="F129:I129" si="52">SUM(F131:F137)</f>
        <v>204747.73</v>
      </c>
      <c r="G129" s="40">
        <f t="shared" si="52"/>
        <v>204747.73</v>
      </c>
      <c r="H129" s="40">
        <f t="shared" si="52"/>
        <v>204747.73</v>
      </c>
      <c r="I129" s="40">
        <f t="shared" si="52"/>
        <v>204747.73</v>
      </c>
      <c r="J129" s="40"/>
      <c r="K129" s="40"/>
      <c r="L129" s="40"/>
      <c r="M129" s="135">
        <f>I129/F129*100</f>
        <v>100</v>
      </c>
      <c r="N129" s="108"/>
    </row>
    <row r="130" spans="1:15" s="39" customFormat="1" ht="18.75" outlineLevel="1">
      <c r="A130" s="24"/>
      <c r="B130" s="157" t="s">
        <v>55</v>
      </c>
      <c r="C130" s="37"/>
      <c r="D130" s="167"/>
      <c r="E130" s="43"/>
      <c r="F130" s="43"/>
      <c r="G130" s="43"/>
      <c r="H130" s="43"/>
      <c r="I130" s="43"/>
      <c r="J130" s="43"/>
      <c r="K130" s="43"/>
      <c r="L130" s="43"/>
      <c r="M130" s="41"/>
      <c r="N130" s="1"/>
    </row>
    <row r="131" spans="1:15" s="39" customFormat="1" ht="37.5" outlineLevel="1">
      <c r="A131" s="24"/>
      <c r="B131" s="44" t="s">
        <v>86</v>
      </c>
      <c r="C131" s="37"/>
      <c r="D131" s="167"/>
      <c r="E131" s="43">
        <v>4049.98</v>
      </c>
      <c r="F131" s="43">
        <v>4049.98</v>
      </c>
      <c r="G131" s="43">
        <v>4049.98</v>
      </c>
      <c r="H131" s="43">
        <v>4049.98</v>
      </c>
      <c r="I131" s="43">
        <v>4049.98</v>
      </c>
      <c r="J131" s="43"/>
      <c r="K131" s="43"/>
      <c r="L131" s="43"/>
      <c r="M131" s="41">
        <f t="shared" ref="M131:M136" si="53">I131/F131*100</f>
        <v>100</v>
      </c>
      <c r="N131" s="1" t="s">
        <v>182</v>
      </c>
    </row>
    <row r="132" spans="1:15" s="39" customFormat="1" ht="75" outlineLevel="1">
      <c r="A132" s="24"/>
      <c r="B132" s="44" t="s">
        <v>87</v>
      </c>
      <c r="C132" s="37"/>
      <c r="D132" s="167"/>
      <c r="E132" s="43">
        <v>2210.4299999999998</v>
      </c>
      <c r="F132" s="43">
        <v>2210.4299999999998</v>
      </c>
      <c r="G132" s="43">
        <v>2210.4299999999998</v>
      </c>
      <c r="H132" s="43">
        <v>2210.4299999999998</v>
      </c>
      <c r="I132" s="43">
        <v>2210.4299999999998</v>
      </c>
      <c r="J132" s="43"/>
      <c r="K132" s="43"/>
      <c r="L132" s="43"/>
      <c r="M132" s="41">
        <f t="shared" si="53"/>
        <v>100</v>
      </c>
      <c r="N132" s="1" t="s">
        <v>183</v>
      </c>
    </row>
    <row r="133" spans="1:15" s="39" customFormat="1" ht="78.75" customHeight="1" outlineLevel="1">
      <c r="A133" s="24"/>
      <c r="B133" s="44" t="s">
        <v>88</v>
      </c>
      <c r="C133" s="37"/>
      <c r="D133" s="167"/>
      <c r="E133" s="43">
        <v>156674.29999999999</v>
      </c>
      <c r="F133" s="43">
        <v>156674.29999999999</v>
      </c>
      <c r="G133" s="43">
        <v>156674.29999999999</v>
      </c>
      <c r="H133" s="43">
        <v>156674.29999999999</v>
      </c>
      <c r="I133" s="43">
        <v>156674.29999999999</v>
      </c>
      <c r="J133" s="43"/>
      <c r="K133" s="43"/>
      <c r="L133" s="43"/>
      <c r="M133" s="41">
        <f>I133/F133*100</f>
        <v>100</v>
      </c>
      <c r="N133" s="1" t="s">
        <v>181</v>
      </c>
    </row>
    <row r="134" spans="1:15" s="39" customFormat="1" ht="37.5" outlineLevel="1">
      <c r="A134" s="24"/>
      <c r="B134" s="44" t="s">
        <v>89</v>
      </c>
      <c r="C134" s="37"/>
      <c r="D134" s="167"/>
      <c r="E134" s="43">
        <v>18969.95</v>
      </c>
      <c r="F134" s="43">
        <v>18969.95</v>
      </c>
      <c r="G134" s="43">
        <v>18969.95</v>
      </c>
      <c r="H134" s="43">
        <v>18969.95</v>
      </c>
      <c r="I134" s="43">
        <v>18969.95</v>
      </c>
      <c r="J134" s="43"/>
      <c r="K134" s="43"/>
      <c r="L134" s="43"/>
      <c r="M134" s="41">
        <f t="shared" si="53"/>
        <v>100</v>
      </c>
      <c r="N134" s="1" t="s">
        <v>185</v>
      </c>
    </row>
    <row r="135" spans="1:15" s="39" customFormat="1" ht="75" outlineLevel="1">
      <c r="A135" s="24"/>
      <c r="B135" s="44" t="s">
        <v>90</v>
      </c>
      <c r="C135" s="37"/>
      <c r="D135" s="167"/>
      <c r="E135" s="43">
        <v>21923.87</v>
      </c>
      <c r="F135" s="43">
        <v>21923.87</v>
      </c>
      <c r="G135" s="43">
        <v>21923.87</v>
      </c>
      <c r="H135" s="43">
        <v>21923.87</v>
      </c>
      <c r="I135" s="43">
        <v>21923.87</v>
      </c>
      <c r="J135" s="43"/>
      <c r="K135" s="43"/>
      <c r="L135" s="43"/>
      <c r="M135" s="41">
        <f>I135/F135*100</f>
        <v>100</v>
      </c>
      <c r="N135" s="1" t="s">
        <v>184</v>
      </c>
    </row>
    <row r="136" spans="1:15" s="39" customFormat="1" ht="18.75" outlineLevel="1">
      <c r="A136" s="24"/>
      <c r="B136" s="44" t="s">
        <v>91</v>
      </c>
      <c r="C136" s="37"/>
      <c r="D136" s="167"/>
      <c r="E136" s="43">
        <v>719.2</v>
      </c>
      <c r="F136" s="43">
        <v>719.2</v>
      </c>
      <c r="G136" s="43">
        <v>719.2</v>
      </c>
      <c r="H136" s="43">
        <v>719.2</v>
      </c>
      <c r="I136" s="43">
        <v>719.2</v>
      </c>
      <c r="J136" s="43"/>
      <c r="K136" s="43"/>
      <c r="L136" s="43"/>
      <c r="M136" s="41">
        <f t="shared" si="53"/>
        <v>100</v>
      </c>
      <c r="N136" s="1" t="s">
        <v>186</v>
      </c>
    </row>
    <row r="137" spans="1:15" s="39" customFormat="1" ht="81" customHeight="1" outlineLevel="1">
      <c r="A137" s="24"/>
      <c r="B137" s="44" t="s">
        <v>100</v>
      </c>
      <c r="C137" s="37"/>
      <c r="D137" s="167"/>
      <c r="E137" s="43">
        <v>200</v>
      </c>
      <c r="F137" s="43">
        <v>200</v>
      </c>
      <c r="G137" s="43">
        <v>200</v>
      </c>
      <c r="H137" s="43">
        <v>200</v>
      </c>
      <c r="I137" s="43">
        <v>200</v>
      </c>
      <c r="J137" s="43"/>
      <c r="K137" s="43"/>
      <c r="L137" s="43"/>
      <c r="M137" s="41">
        <f>I137/F137*100</f>
        <v>100</v>
      </c>
      <c r="N137" s="1" t="s">
        <v>131</v>
      </c>
    </row>
    <row r="138" spans="1:15" s="47" customFormat="1" ht="24.75" customHeight="1">
      <c r="A138" s="25"/>
      <c r="B138" s="45" t="s">
        <v>8</v>
      </c>
      <c r="C138" s="45"/>
      <c r="D138" s="169"/>
      <c r="E138" s="106">
        <f>E59+E12+E19+E27+E39+E45+E5+E79+E92+E98+E71+E107+E128+E103+E50+E111+E75+E123+E115</f>
        <v>1370121.6700000002</v>
      </c>
      <c r="F138" s="106">
        <f>F59+F12+F19+F27+F39+F45+F5+F79+F92+F98+F71+F107+F128+F103+F50+F111+F75+F123+F115</f>
        <v>831663.61</v>
      </c>
      <c r="G138" s="106">
        <f>G59+G12+G19+G27+G39+G45+G5+G79+G92+G98+G71+G107+G128+G103+G50+G111+G75+G123+G115</f>
        <v>833456.1</v>
      </c>
      <c r="H138" s="106">
        <f>H59+H12+H19+H27+H39+H45+H5+H79+H92+H98+H71+H107+H128+H103+H50+H111+H75+H123+H115</f>
        <v>804076.81900000013</v>
      </c>
      <c r="I138" s="106">
        <f>I59+I12+I19+I27+I39+I45+I5+I79+I92+I98+I71+I107+I128+I103+I50+I111+I75+I123+I115</f>
        <v>788860.5290000001</v>
      </c>
      <c r="J138" s="106" t="e">
        <f>J59+#REF!+#REF!+#REF!+#REF!+J5+J39+J27+#REF!+J79+#REF!+J92+J98+J71+I19+J12</f>
        <v>#REF!</v>
      </c>
      <c r="K138" s="106" t="e">
        <f>K59+#REF!+#REF!+#REF!+#REF!+K5+K39+K27+#REF!+K79+#REF!+K92+K98+K71+J19+K12</f>
        <v>#REF!</v>
      </c>
      <c r="L138" s="106" t="e">
        <f>L59+#REF!+#REF!+#REF!+#REF!+L5+L39+L27+#REF!+L79+#REF!+L92+L98+L71+K19+L12</f>
        <v>#REF!</v>
      </c>
      <c r="M138" s="106">
        <f>I138/G138*100</f>
        <v>94.649319742215582</v>
      </c>
      <c r="N138" s="195"/>
    </row>
    <row r="139" spans="1:15" s="9" customFormat="1" ht="12.75" customHeight="1">
      <c r="A139" s="33"/>
      <c r="B139" s="68"/>
      <c r="C139" s="69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2"/>
    </row>
    <row r="140" spans="1:15" s="9" customFormat="1" ht="42" customHeight="1">
      <c r="A140" s="21"/>
      <c r="B140" s="22"/>
      <c r="C140" s="23"/>
      <c r="E140" s="10"/>
      <c r="F140" s="10"/>
      <c r="G140" s="10"/>
      <c r="H140" s="10"/>
      <c r="I140" s="20"/>
      <c r="J140" s="20"/>
      <c r="K140" s="20"/>
      <c r="L140" s="20"/>
      <c r="M140" s="20"/>
      <c r="N140" s="17"/>
    </row>
    <row r="141" spans="1:15" s="9" customFormat="1" ht="84" customHeight="1">
      <c r="A141" s="214" t="s">
        <v>102</v>
      </c>
      <c r="B141" s="215"/>
      <c r="C141" s="27"/>
      <c r="D141" s="28"/>
      <c r="E141" s="29"/>
      <c r="F141" s="29"/>
      <c r="G141" s="29"/>
      <c r="H141" s="29"/>
      <c r="I141" s="30"/>
      <c r="J141" s="30"/>
      <c r="K141" s="30"/>
      <c r="L141" s="30"/>
      <c r="M141" s="30"/>
      <c r="N141" s="31" t="s">
        <v>103</v>
      </c>
    </row>
    <row r="142" spans="1:15" s="73" customFormat="1" ht="12.75" customHeight="1">
      <c r="A142" s="14"/>
      <c r="B142" s="15"/>
      <c r="C142" s="4"/>
      <c r="D142" s="5"/>
      <c r="E142" s="6"/>
      <c r="F142" s="6"/>
      <c r="G142" s="6"/>
      <c r="H142" s="6"/>
      <c r="I142" s="7"/>
      <c r="J142" s="7"/>
      <c r="K142" s="7"/>
      <c r="L142" s="7"/>
      <c r="M142" s="7"/>
      <c r="N142" s="16"/>
    </row>
    <row r="143" spans="1:15" s="36" customFormat="1" ht="19.5" customHeight="1">
      <c r="C143" s="8"/>
      <c r="D143" s="9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5" s="36" customFormat="1" ht="117.75" customHeight="1">
      <c r="E144" s="11"/>
      <c r="F144" s="11"/>
      <c r="G144" s="11"/>
      <c r="H144" s="11"/>
      <c r="I144" s="11"/>
      <c r="J144" s="11"/>
      <c r="K144" s="11"/>
      <c r="L144" s="11"/>
      <c r="M144" s="11"/>
      <c r="O144" s="12"/>
    </row>
    <row r="145" spans="1:3" ht="30" customHeight="1">
      <c r="A145" s="211"/>
      <c r="B145" s="211"/>
      <c r="C145" s="13"/>
    </row>
    <row r="146" spans="1:3">
      <c r="A146" s="34"/>
      <c r="B146" s="13"/>
      <c r="C146" s="13"/>
    </row>
    <row r="147" spans="1:3">
      <c r="A147" s="34"/>
      <c r="B147" s="13"/>
      <c r="C147" s="13"/>
    </row>
    <row r="148" spans="1:3" hidden="1">
      <c r="A148" s="34"/>
      <c r="B148" s="13"/>
      <c r="C148" s="13"/>
    </row>
    <row r="149" spans="1:3" ht="55.5" customHeight="1">
      <c r="A149" s="206" t="s">
        <v>200</v>
      </c>
      <c r="B149" s="207"/>
      <c r="C149" s="13"/>
    </row>
    <row r="150" spans="1:3">
      <c r="A150" s="34"/>
      <c r="B150" s="13"/>
      <c r="C150" s="13"/>
    </row>
    <row r="151" spans="1:3">
      <c r="A151" s="34"/>
      <c r="B151" s="13"/>
      <c r="C151" s="13"/>
    </row>
    <row r="152" spans="1:3">
      <c r="A152" s="34"/>
      <c r="B152" s="13"/>
      <c r="C152" s="13"/>
    </row>
    <row r="153" spans="1:3">
      <c r="A153" s="34"/>
      <c r="B153" s="13"/>
      <c r="C153" s="13"/>
    </row>
    <row r="154" spans="1:3">
      <c r="A154" s="34"/>
      <c r="B154" s="13"/>
      <c r="C154" s="13"/>
    </row>
    <row r="155" spans="1:3">
      <c r="A155" s="34"/>
      <c r="B155" s="13"/>
      <c r="C155" s="13"/>
    </row>
    <row r="156" spans="1:3">
      <c r="A156" s="34"/>
      <c r="B156" s="13"/>
      <c r="C156" s="13"/>
    </row>
    <row r="157" spans="1:3">
      <c r="A157" s="34"/>
      <c r="B157" s="13"/>
      <c r="C157" s="13"/>
    </row>
    <row r="158" spans="1:3">
      <c r="A158" s="34"/>
      <c r="B158" s="13"/>
      <c r="C158" s="13"/>
    </row>
    <row r="159" spans="1:3">
      <c r="A159" s="34"/>
      <c r="B159" s="13"/>
      <c r="C159" s="13"/>
    </row>
    <row r="160" spans="1:3">
      <c r="A160" s="34"/>
      <c r="B160" s="13"/>
      <c r="C160" s="13"/>
    </row>
    <row r="161" spans="1:3">
      <c r="A161" s="34"/>
      <c r="B161" s="13"/>
      <c r="C161" s="13"/>
    </row>
    <row r="162" spans="1:3">
      <c r="A162" s="34"/>
      <c r="B162" s="13"/>
      <c r="C162" s="13"/>
    </row>
    <row r="163" spans="1:3">
      <c r="A163" s="34"/>
      <c r="B163" s="13"/>
      <c r="C163" s="13"/>
    </row>
    <row r="164" spans="1:3">
      <c r="A164" s="34"/>
      <c r="B164" s="13"/>
      <c r="C164" s="13"/>
    </row>
    <row r="165" spans="1:3">
      <c r="A165" s="34"/>
      <c r="B165" s="13"/>
      <c r="C165" s="13"/>
    </row>
    <row r="166" spans="1:3">
      <c r="A166" s="34"/>
      <c r="B166" s="13"/>
      <c r="C166" s="13"/>
    </row>
    <row r="167" spans="1:3">
      <c r="A167" s="34"/>
      <c r="B167" s="13"/>
      <c r="C167" s="13"/>
    </row>
    <row r="168" spans="1:3">
      <c r="A168" s="34"/>
      <c r="B168" s="13"/>
      <c r="C168" s="13"/>
    </row>
    <row r="169" spans="1:3">
      <c r="A169" s="34"/>
      <c r="B169" s="13"/>
      <c r="C169" s="13"/>
    </row>
    <row r="170" spans="1:3">
      <c r="A170" s="34"/>
      <c r="B170" s="13"/>
      <c r="C170" s="13"/>
    </row>
    <row r="171" spans="1:3">
      <c r="A171" s="34"/>
      <c r="B171" s="13"/>
      <c r="C171" s="13"/>
    </row>
    <row r="172" spans="1:3">
      <c r="A172" s="34"/>
      <c r="B172" s="13"/>
      <c r="C172" s="13"/>
    </row>
    <row r="173" spans="1:3">
      <c r="A173" s="34"/>
      <c r="B173" s="13"/>
      <c r="C173" s="13"/>
    </row>
    <row r="174" spans="1:3">
      <c r="A174" s="34"/>
      <c r="B174" s="13"/>
      <c r="C174" s="13"/>
    </row>
    <row r="175" spans="1:3">
      <c r="A175" s="34"/>
      <c r="B175" s="13"/>
      <c r="C175" s="13"/>
    </row>
    <row r="176" spans="1:3">
      <c r="A176" s="34"/>
      <c r="B176" s="13"/>
      <c r="C176" s="13"/>
    </row>
    <row r="177" spans="1:3">
      <c r="A177" s="34"/>
      <c r="B177" s="13"/>
      <c r="C177" s="13"/>
    </row>
    <row r="178" spans="1:3">
      <c r="A178" s="34"/>
      <c r="B178" s="13"/>
      <c r="C178" s="13"/>
    </row>
    <row r="179" spans="1:3">
      <c r="A179" s="34"/>
      <c r="B179" s="13"/>
      <c r="C179" s="13"/>
    </row>
    <row r="180" spans="1:3">
      <c r="A180" s="34"/>
      <c r="B180" s="13"/>
      <c r="C180" s="13"/>
    </row>
    <row r="181" spans="1:3">
      <c r="A181" s="34"/>
      <c r="B181" s="13"/>
      <c r="C181" s="13"/>
    </row>
    <row r="182" spans="1:3">
      <c r="A182" s="34"/>
      <c r="B182" s="13"/>
      <c r="C182" s="13"/>
    </row>
    <row r="183" spans="1:3">
      <c r="A183" s="34"/>
      <c r="B183" s="13"/>
      <c r="C183" s="13"/>
    </row>
    <row r="184" spans="1:3">
      <c r="A184" s="34"/>
      <c r="B184" s="13"/>
      <c r="C184" s="13"/>
    </row>
    <row r="185" spans="1:3">
      <c r="A185" s="34"/>
      <c r="B185" s="13"/>
      <c r="C185" s="13"/>
    </row>
    <row r="186" spans="1:3">
      <c r="A186" s="34"/>
      <c r="B186" s="13"/>
      <c r="C186" s="13"/>
    </row>
    <row r="187" spans="1:3">
      <c r="A187" s="34"/>
      <c r="B187" s="13"/>
      <c r="C187" s="13"/>
    </row>
    <row r="188" spans="1:3">
      <c r="A188" s="34"/>
      <c r="B188" s="13"/>
      <c r="C188" s="13"/>
    </row>
    <row r="189" spans="1:3">
      <c r="A189" s="34"/>
      <c r="B189" s="13"/>
      <c r="C189" s="13"/>
    </row>
    <row r="190" spans="1:3">
      <c r="A190" s="34"/>
      <c r="B190" s="13"/>
      <c r="C190" s="13"/>
    </row>
    <row r="191" spans="1:3">
      <c r="A191" s="34"/>
      <c r="B191" s="13"/>
      <c r="C191" s="13"/>
    </row>
    <row r="192" spans="1:3">
      <c r="A192" s="34"/>
      <c r="B192" s="13"/>
      <c r="C192" s="13"/>
    </row>
    <row r="193" spans="1:3">
      <c r="A193" s="34"/>
      <c r="B193" s="13"/>
      <c r="C193" s="13"/>
    </row>
    <row r="194" spans="1:3">
      <c r="A194" s="34"/>
      <c r="B194" s="13"/>
      <c r="C194" s="13"/>
    </row>
    <row r="195" spans="1:3">
      <c r="A195" s="34"/>
      <c r="B195" s="13"/>
      <c r="C195" s="13"/>
    </row>
    <row r="196" spans="1:3">
      <c r="A196" s="34"/>
      <c r="B196" s="13"/>
      <c r="C196" s="13"/>
    </row>
    <row r="197" spans="1:3">
      <c r="A197" s="34"/>
      <c r="B197" s="13"/>
      <c r="C197" s="13"/>
    </row>
    <row r="198" spans="1:3">
      <c r="A198" s="34"/>
      <c r="B198" s="13"/>
      <c r="C198" s="13"/>
    </row>
    <row r="199" spans="1:3">
      <c r="A199" s="34"/>
      <c r="B199" s="13"/>
      <c r="C199" s="13"/>
    </row>
    <row r="200" spans="1:3">
      <c r="A200" s="34"/>
      <c r="B200" s="13"/>
      <c r="C200" s="13"/>
    </row>
    <row r="201" spans="1:3">
      <c r="A201" s="34"/>
      <c r="B201" s="13"/>
      <c r="C201" s="13"/>
    </row>
    <row r="202" spans="1:3">
      <c r="A202" s="34"/>
      <c r="B202" s="13"/>
      <c r="C202" s="13"/>
    </row>
    <row r="203" spans="1:3">
      <c r="A203" s="34"/>
      <c r="B203" s="13"/>
      <c r="C203" s="13"/>
    </row>
    <row r="204" spans="1:3">
      <c r="A204" s="34"/>
      <c r="B204" s="13"/>
      <c r="C204" s="13"/>
    </row>
    <row r="205" spans="1:3">
      <c r="A205" s="34"/>
      <c r="B205" s="13"/>
      <c r="C205" s="13"/>
    </row>
    <row r="206" spans="1:3">
      <c r="A206" s="34"/>
      <c r="B206" s="13"/>
      <c r="C206" s="13"/>
    </row>
    <row r="207" spans="1:3">
      <c r="A207" s="34"/>
      <c r="B207" s="13"/>
      <c r="C207" s="13"/>
    </row>
    <row r="208" spans="1:3">
      <c r="A208" s="34"/>
      <c r="B208" s="13"/>
      <c r="C208" s="13"/>
    </row>
    <row r="209" spans="1:3">
      <c r="A209" s="34"/>
      <c r="B209" s="13"/>
      <c r="C209" s="13"/>
    </row>
    <row r="210" spans="1:3">
      <c r="A210" s="34"/>
      <c r="B210" s="13"/>
      <c r="C210" s="13"/>
    </row>
    <row r="211" spans="1:3">
      <c r="A211" s="34"/>
      <c r="B211" s="13"/>
      <c r="C211" s="13"/>
    </row>
    <row r="212" spans="1:3">
      <c r="A212" s="34"/>
      <c r="B212" s="13"/>
      <c r="C212" s="13"/>
    </row>
    <row r="213" spans="1:3">
      <c r="A213" s="34"/>
      <c r="B213" s="13"/>
      <c r="C213" s="13"/>
    </row>
    <row r="214" spans="1:3">
      <c r="A214" s="34"/>
      <c r="B214" s="13"/>
      <c r="C214" s="13"/>
    </row>
    <row r="215" spans="1:3">
      <c r="A215" s="34"/>
      <c r="B215" s="13"/>
      <c r="C215" s="13"/>
    </row>
    <row r="216" spans="1:3">
      <c r="A216" s="34"/>
      <c r="B216" s="13"/>
      <c r="C216" s="13"/>
    </row>
    <row r="217" spans="1:3">
      <c r="A217" s="34"/>
      <c r="B217" s="13"/>
      <c r="C217" s="13"/>
    </row>
    <row r="218" spans="1:3">
      <c r="A218" s="34"/>
      <c r="B218" s="13"/>
      <c r="C218" s="13"/>
    </row>
    <row r="219" spans="1:3">
      <c r="A219" s="34"/>
      <c r="B219" s="13"/>
      <c r="C219" s="13"/>
    </row>
    <row r="220" spans="1:3">
      <c r="A220" s="34"/>
      <c r="B220" s="13"/>
      <c r="C220" s="13"/>
    </row>
    <row r="221" spans="1:3">
      <c r="A221" s="34"/>
      <c r="B221" s="13"/>
      <c r="C221" s="13"/>
    </row>
    <row r="222" spans="1:3">
      <c r="A222" s="34"/>
      <c r="B222" s="13"/>
      <c r="C222" s="13"/>
    </row>
    <row r="223" spans="1:3">
      <c r="A223" s="34"/>
      <c r="B223" s="13"/>
      <c r="C223" s="13"/>
    </row>
    <row r="224" spans="1:3">
      <c r="A224" s="34"/>
      <c r="B224" s="13"/>
      <c r="C224" s="13"/>
    </row>
    <row r="225" spans="1:3">
      <c r="A225" s="34"/>
      <c r="B225" s="13"/>
      <c r="C225" s="13"/>
    </row>
    <row r="226" spans="1:3">
      <c r="A226" s="34"/>
      <c r="B226" s="13"/>
      <c r="C226" s="13"/>
    </row>
    <row r="227" spans="1:3">
      <c r="A227" s="34"/>
      <c r="B227" s="13"/>
      <c r="C227" s="13"/>
    </row>
    <row r="228" spans="1:3">
      <c r="A228" s="34"/>
      <c r="B228" s="13"/>
      <c r="C228" s="13"/>
    </row>
    <row r="229" spans="1:3">
      <c r="A229" s="34"/>
      <c r="B229" s="13"/>
      <c r="C229" s="13"/>
    </row>
    <row r="230" spans="1:3">
      <c r="A230" s="34"/>
      <c r="B230" s="13"/>
      <c r="C230" s="13"/>
    </row>
    <row r="231" spans="1:3">
      <c r="A231" s="34"/>
      <c r="B231" s="13"/>
      <c r="C231" s="13"/>
    </row>
    <row r="232" spans="1:3">
      <c r="A232" s="34"/>
      <c r="B232" s="13"/>
      <c r="C232" s="13"/>
    </row>
    <row r="233" spans="1:3">
      <c r="A233" s="34"/>
      <c r="B233" s="13"/>
      <c r="C233" s="13"/>
    </row>
    <row r="234" spans="1:3">
      <c r="A234" s="34"/>
      <c r="B234" s="13"/>
      <c r="C234" s="13"/>
    </row>
    <row r="235" spans="1:3">
      <c r="A235" s="34"/>
      <c r="B235" s="13"/>
      <c r="C235" s="13"/>
    </row>
    <row r="236" spans="1:3">
      <c r="A236" s="34"/>
      <c r="B236" s="13"/>
      <c r="C236" s="13"/>
    </row>
    <row r="237" spans="1:3">
      <c r="A237" s="34"/>
      <c r="B237" s="13"/>
      <c r="C237" s="13"/>
    </row>
    <row r="238" spans="1:3">
      <c r="A238" s="34"/>
      <c r="B238" s="13"/>
      <c r="C238" s="13"/>
    </row>
    <row r="239" spans="1:3">
      <c r="A239" s="34"/>
      <c r="B239" s="13"/>
      <c r="C239" s="13"/>
    </row>
    <row r="240" spans="1:3">
      <c r="A240" s="34"/>
      <c r="B240" s="13"/>
      <c r="C240" s="13"/>
    </row>
    <row r="241" spans="1:3">
      <c r="A241" s="34"/>
      <c r="B241" s="13"/>
      <c r="C241" s="13"/>
    </row>
    <row r="242" spans="1:3">
      <c r="A242" s="34"/>
      <c r="B242" s="13"/>
      <c r="C242" s="13"/>
    </row>
    <row r="243" spans="1:3">
      <c r="A243" s="34"/>
      <c r="B243" s="13"/>
      <c r="C243" s="13"/>
    </row>
    <row r="244" spans="1:3">
      <c r="A244" s="34"/>
      <c r="B244" s="13"/>
      <c r="C244" s="13"/>
    </row>
    <row r="245" spans="1:3">
      <c r="A245" s="34"/>
      <c r="B245" s="13"/>
      <c r="C245" s="13"/>
    </row>
    <row r="246" spans="1:3">
      <c r="A246" s="34"/>
      <c r="B246" s="13"/>
      <c r="C246" s="13"/>
    </row>
    <row r="247" spans="1:3">
      <c r="A247" s="34"/>
      <c r="B247" s="13"/>
      <c r="C247" s="13"/>
    </row>
    <row r="248" spans="1:3">
      <c r="A248" s="34"/>
      <c r="B248" s="13"/>
      <c r="C248" s="13"/>
    </row>
    <row r="249" spans="1:3">
      <c r="A249" s="34"/>
      <c r="B249" s="13"/>
      <c r="C249" s="13"/>
    </row>
    <row r="250" spans="1:3">
      <c r="A250" s="34"/>
      <c r="B250" s="13"/>
      <c r="C250" s="13"/>
    </row>
    <row r="251" spans="1:3">
      <c r="A251" s="34"/>
      <c r="B251" s="13"/>
      <c r="C251" s="13"/>
    </row>
    <row r="252" spans="1:3">
      <c r="A252" s="34"/>
      <c r="B252" s="13"/>
      <c r="C252" s="13"/>
    </row>
    <row r="253" spans="1:3">
      <c r="A253" s="34"/>
      <c r="B253" s="13"/>
      <c r="C253" s="13"/>
    </row>
    <row r="254" spans="1:3">
      <c r="A254" s="34"/>
      <c r="B254" s="13"/>
      <c r="C254" s="13"/>
    </row>
    <row r="255" spans="1:3">
      <c r="A255" s="34"/>
      <c r="B255" s="13"/>
      <c r="C255" s="13"/>
    </row>
    <row r="256" spans="1:3">
      <c r="A256" s="34"/>
      <c r="B256" s="13"/>
      <c r="C256" s="13"/>
    </row>
    <row r="257" spans="1:3">
      <c r="A257" s="34"/>
      <c r="B257" s="13"/>
      <c r="C257" s="13"/>
    </row>
    <row r="258" spans="1:3">
      <c r="A258" s="34"/>
      <c r="B258" s="13"/>
      <c r="C258" s="13"/>
    </row>
    <row r="259" spans="1:3">
      <c r="A259" s="34"/>
      <c r="B259" s="13"/>
      <c r="C259" s="13"/>
    </row>
    <row r="260" spans="1:3">
      <c r="A260" s="34"/>
      <c r="B260" s="13"/>
      <c r="C260" s="13"/>
    </row>
    <row r="261" spans="1:3">
      <c r="A261" s="34"/>
      <c r="B261" s="13"/>
      <c r="C261" s="13"/>
    </row>
    <row r="262" spans="1:3">
      <c r="A262" s="34"/>
      <c r="B262" s="13"/>
      <c r="C262" s="13"/>
    </row>
    <row r="263" spans="1:3">
      <c r="A263" s="34"/>
      <c r="B263" s="13"/>
      <c r="C263" s="13"/>
    </row>
    <row r="264" spans="1:3">
      <c r="A264" s="34"/>
      <c r="B264" s="13"/>
      <c r="C264" s="13"/>
    </row>
    <row r="265" spans="1:3">
      <c r="A265" s="34"/>
      <c r="B265" s="13"/>
      <c r="C265" s="13"/>
    </row>
    <row r="266" spans="1:3">
      <c r="A266" s="34"/>
      <c r="B266" s="13"/>
      <c r="C266" s="13"/>
    </row>
    <row r="267" spans="1:3">
      <c r="A267" s="34"/>
      <c r="B267" s="13"/>
      <c r="C267" s="13"/>
    </row>
    <row r="268" spans="1:3">
      <c r="A268" s="34"/>
      <c r="B268" s="13"/>
      <c r="C268" s="13"/>
    </row>
    <row r="269" spans="1:3">
      <c r="A269" s="34"/>
      <c r="B269" s="13"/>
      <c r="C269" s="13"/>
    </row>
    <row r="270" spans="1:3">
      <c r="A270" s="34"/>
      <c r="B270" s="13"/>
      <c r="C270" s="13"/>
    </row>
    <row r="271" spans="1:3">
      <c r="A271" s="34"/>
      <c r="B271" s="13"/>
      <c r="C271" s="13"/>
    </row>
    <row r="272" spans="1:3">
      <c r="A272" s="34"/>
      <c r="B272" s="13"/>
      <c r="C272" s="13"/>
    </row>
    <row r="273" spans="1:3">
      <c r="A273" s="34"/>
      <c r="B273" s="13"/>
      <c r="C273" s="13"/>
    </row>
    <row r="274" spans="1:3">
      <c r="A274" s="34"/>
      <c r="B274" s="13"/>
      <c r="C274" s="13"/>
    </row>
    <row r="275" spans="1:3">
      <c r="A275" s="34"/>
      <c r="B275" s="13"/>
      <c r="C275" s="13"/>
    </row>
    <row r="276" spans="1:3">
      <c r="A276" s="34"/>
      <c r="B276" s="13"/>
      <c r="C276" s="13"/>
    </row>
    <row r="277" spans="1:3">
      <c r="A277" s="34"/>
      <c r="B277" s="13"/>
      <c r="C277" s="13"/>
    </row>
    <row r="278" spans="1:3">
      <c r="A278" s="34"/>
      <c r="B278" s="13"/>
      <c r="C278" s="13"/>
    </row>
    <row r="279" spans="1:3">
      <c r="A279" s="34"/>
      <c r="B279" s="13"/>
      <c r="C279" s="13"/>
    </row>
    <row r="280" spans="1:3">
      <c r="A280" s="34"/>
      <c r="B280" s="13"/>
      <c r="C280" s="13"/>
    </row>
    <row r="281" spans="1:3">
      <c r="A281" s="34"/>
      <c r="B281" s="13"/>
      <c r="C281" s="13"/>
    </row>
    <row r="282" spans="1:3">
      <c r="A282" s="34"/>
      <c r="B282" s="13"/>
      <c r="C282" s="13"/>
    </row>
    <row r="283" spans="1:3">
      <c r="A283" s="34"/>
      <c r="B283" s="13"/>
      <c r="C283" s="13"/>
    </row>
    <row r="284" spans="1:3">
      <c r="A284" s="34"/>
      <c r="B284" s="13"/>
      <c r="C284" s="13"/>
    </row>
    <row r="285" spans="1:3">
      <c r="A285" s="34"/>
      <c r="B285" s="13"/>
      <c r="C285" s="13"/>
    </row>
    <row r="286" spans="1:3">
      <c r="A286" s="34"/>
      <c r="B286" s="13"/>
      <c r="C286" s="13"/>
    </row>
    <row r="287" spans="1:3">
      <c r="A287" s="34"/>
      <c r="B287" s="13"/>
      <c r="C287" s="13"/>
    </row>
    <row r="288" spans="1:3">
      <c r="A288" s="34"/>
      <c r="B288" s="13"/>
      <c r="C288" s="13"/>
    </row>
    <row r="289" spans="1:3">
      <c r="A289" s="34"/>
      <c r="B289" s="13"/>
      <c r="C289" s="13"/>
    </row>
    <row r="290" spans="1:3">
      <c r="A290" s="34"/>
      <c r="B290" s="13"/>
      <c r="C290" s="13"/>
    </row>
    <row r="291" spans="1:3">
      <c r="A291" s="34"/>
      <c r="B291" s="13"/>
      <c r="C291" s="13"/>
    </row>
    <row r="292" spans="1:3">
      <c r="A292" s="34"/>
      <c r="B292" s="13"/>
      <c r="C292" s="13"/>
    </row>
    <row r="293" spans="1:3">
      <c r="A293" s="34"/>
      <c r="B293" s="13"/>
      <c r="C293" s="13"/>
    </row>
    <row r="294" spans="1:3">
      <c r="A294" s="34"/>
      <c r="B294" s="13"/>
      <c r="C294" s="13"/>
    </row>
    <row r="295" spans="1:3">
      <c r="A295" s="34"/>
      <c r="B295" s="13"/>
      <c r="C295" s="13"/>
    </row>
    <row r="296" spans="1:3">
      <c r="A296" s="34"/>
      <c r="B296" s="13"/>
      <c r="C296" s="13"/>
    </row>
    <row r="297" spans="1:3">
      <c r="A297" s="34"/>
      <c r="B297" s="13"/>
      <c r="C297" s="13"/>
    </row>
    <row r="298" spans="1:3">
      <c r="A298" s="34"/>
      <c r="B298" s="13"/>
      <c r="C298" s="13"/>
    </row>
    <row r="299" spans="1:3">
      <c r="A299" s="34"/>
      <c r="B299" s="13"/>
      <c r="C299" s="13"/>
    </row>
    <row r="300" spans="1:3">
      <c r="A300" s="34"/>
      <c r="B300" s="13"/>
      <c r="C300" s="13"/>
    </row>
    <row r="301" spans="1:3">
      <c r="A301" s="34"/>
      <c r="B301" s="13"/>
      <c r="C301" s="13"/>
    </row>
    <row r="302" spans="1:3">
      <c r="A302" s="34"/>
      <c r="B302" s="13"/>
      <c r="C302" s="13"/>
    </row>
    <row r="303" spans="1:3">
      <c r="A303" s="34"/>
      <c r="B303" s="13"/>
      <c r="C303" s="13"/>
    </row>
    <row r="304" spans="1:3">
      <c r="A304" s="34"/>
      <c r="B304" s="13"/>
      <c r="C304" s="13"/>
    </row>
    <row r="305" spans="1:3">
      <c r="A305" s="34"/>
      <c r="B305" s="13"/>
      <c r="C305" s="13"/>
    </row>
    <row r="306" spans="1:3">
      <c r="A306" s="34"/>
      <c r="B306" s="13"/>
      <c r="C306" s="13"/>
    </row>
    <row r="307" spans="1:3">
      <c r="A307" s="34"/>
      <c r="B307" s="13"/>
      <c r="C307" s="13"/>
    </row>
    <row r="308" spans="1:3">
      <c r="A308" s="34"/>
      <c r="B308" s="13"/>
      <c r="C308" s="13"/>
    </row>
    <row r="309" spans="1:3">
      <c r="A309" s="34"/>
      <c r="B309" s="13"/>
      <c r="C309" s="13"/>
    </row>
    <row r="310" spans="1:3">
      <c r="A310" s="34"/>
      <c r="B310" s="13"/>
      <c r="C310" s="13"/>
    </row>
    <row r="311" spans="1:3">
      <c r="A311" s="34"/>
      <c r="B311" s="13"/>
      <c r="C311" s="13"/>
    </row>
    <row r="312" spans="1:3">
      <c r="A312" s="34"/>
      <c r="B312" s="13"/>
      <c r="C312" s="13"/>
    </row>
    <row r="313" spans="1:3">
      <c r="A313" s="34"/>
      <c r="B313" s="13"/>
      <c r="C313" s="13"/>
    </row>
    <row r="314" spans="1:3">
      <c r="A314" s="34"/>
      <c r="B314" s="13"/>
      <c r="C314" s="13"/>
    </row>
    <row r="315" spans="1:3">
      <c r="A315" s="34"/>
      <c r="B315" s="13"/>
      <c r="C315" s="13"/>
    </row>
    <row r="316" spans="1:3">
      <c r="A316" s="34"/>
      <c r="B316" s="13"/>
      <c r="C316" s="13"/>
    </row>
    <row r="317" spans="1:3">
      <c r="A317" s="34"/>
      <c r="B317" s="13"/>
      <c r="C317" s="13"/>
    </row>
    <row r="318" spans="1:3">
      <c r="A318" s="34"/>
      <c r="B318" s="13"/>
      <c r="C318" s="13"/>
    </row>
    <row r="319" spans="1:3">
      <c r="A319" s="34"/>
      <c r="B319" s="13"/>
      <c r="C319" s="13"/>
    </row>
    <row r="320" spans="1:3">
      <c r="A320" s="34"/>
      <c r="B320" s="13"/>
      <c r="C320" s="13"/>
    </row>
    <row r="321" spans="1:3">
      <c r="A321" s="34"/>
      <c r="B321" s="13"/>
      <c r="C321" s="13"/>
    </row>
    <row r="322" spans="1:3">
      <c r="A322" s="34"/>
      <c r="B322" s="13"/>
      <c r="C322" s="13"/>
    </row>
    <row r="323" spans="1:3">
      <c r="A323" s="34"/>
      <c r="B323" s="13"/>
      <c r="C323" s="13"/>
    </row>
    <row r="324" spans="1:3">
      <c r="A324" s="34"/>
      <c r="B324" s="13"/>
      <c r="C324" s="13"/>
    </row>
    <row r="325" spans="1:3">
      <c r="A325" s="34"/>
      <c r="B325" s="13"/>
      <c r="C325" s="13"/>
    </row>
    <row r="326" spans="1:3">
      <c r="A326" s="34"/>
      <c r="B326" s="13"/>
      <c r="C326" s="13"/>
    </row>
    <row r="327" spans="1:3">
      <c r="A327" s="34"/>
      <c r="B327" s="13"/>
      <c r="C327" s="13"/>
    </row>
    <row r="328" spans="1:3">
      <c r="A328" s="34"/>
      <c r="B328" s="13"/>
      <c r="C328" s="13"/>
    </row>
    <row r="329" spans="1:3">
      <c r="A329" s="34"/>
      <c r="B329" s="13"/>
      <c r="C329" s="13"/>
    </row>
    <row r="330" spans="1:3">
      <c r="A330" s="34"/>
      <c r="B330" s="13"/>
      <c r="C330" s="13"/>
    </row>
    <row r="331" spans="1:3">
      <c r="A331" s="34"/>
      <c r="B331" s="13"/>
      <c r="C331" s="13"/>
    </row>
    <row r="332" spans="1:3">
      <c r="A332" s="34"/>
      <c r="B332" s="13"/>
      <c r="C332" s="13"/>
    </row>
    <row r="333" spans="1:3">
      <c r="A333" s="34"/>
      <c r="B333" s="13"/>
      <c r="C333" s="13"/>
    </row>
    <row r="334" spans="1:3">
      <c r="A334" s="34"/>
      <c r="B334" s="13"/>
      <c r="C334" s="13"/>
    </row>
    <row r="335" spans="1:3">
      <c r="A335" s="34"/>
      <c r="B335" s="13"/>
      <c r="C335" s="13"/>
    </row>
    <row r="336" spans="1:3">
      <c r="A336" s="34"/>
      <c r="B336" s="13"/>
      <c r="C336" s="13"/>
    </row>
    <row r="337" spans="1:3">
      <c r="A337" s="34"/>
      <c r="B337" s="13"/>
      <c r="C337" s="13"/>
    </row>
    <row r="338" spans="1:3">
      <c r="A338" s="34"/>
      <c r="B338" s="13"/>
      <c r="C338" s="13"/>
    </row>
    <row r="339" spans="1:3">
      <c r="A339" s="34"/>
      <c r="B339" s="13"/>
      <c r="C339" s="13"/>
    </row>
    <row r="340" spans="1:3">
      <c r="A340" s="34"/>
      <c r="B340" s="13"/>
      <c r="C340" s="13"/>
    </row>
    <row r="341" spans="1:3">
      <c r="A341" s="34"/>
      <c r="B341" s="13"/>
      <c r="C341" s="13"/>
    </row>
    <row r="342" spans="1:3">
      <c r="A342" s="34"/>
      <c r="B342" s="13"/>
      <c r="C342" s="13"/>
    </row>
    <row r="343" spans="1:3">
      <c r="A343" s="34"/>
      <c r="B343" s="13"/>
      <c r="C343" s="13"/>
    </row>
    <row r="344" spans="1:3">
      <c r="A344" s="34"/>
      <c r="B344" s="13"/>
      <c r="C344" s="13"/>
    </row>
    <row r="345" spans="1:3">
      <c r="A345" s="34"/>
      <c r="B345" s="13"/>
      <c r="C345" s="13"/>
    </row>
    <row r="346" spans="1:3">
      <c r="A346" s="34"/>
      <c r="B346" s="13"/>
      <c r="C346" s="13"/>
    </row>
    <row r="347" spans="1:3">
      <c r="A347" s="34"/>
      <c r="B347" s="13"/>
      <c r="C347" s="13"/>
    </row>
    <row r="348" spans="1:3">
      <c r="A348" s="34"/>
      <c r="B348" s="13"/>
      <c r="C348" s="13"/>
    </row>
    <row r="349" spans="1:3">
      <c r="A349" s="34"/>
      <c r="B349" s="13"/>
      <c r="C349" s="13"/>
    </row>
    <row r="350" spans="1:3">
      <c r="A350" s="34"/>
      <c r="B350" s="13"/>
      <c r="C350" s="13"/>
    </row>
    <row r="351" spans="1:3">
      <c r="A351" s="34"/>
      <c r="B351" s="13"/>
      <c r="C351" s="13"/>
    </row>
    <row r="352" spans="1:3">
      <c r="A352" s="34"/>
      <c r="B352" s="13"/>
      <c r="C352" s="13"/>
    </row>
    <row r="353" spans="1:3">
      <c r="A353" s="34"/>
      <c r="B353" s="13"/>
      <c r="C353" s="13"/>
    </row>
    <row r="354" spans="1:3">
      <c r="A354" s="34"/>
      <c r="B354" s="13"/>
      <c r="C354" s="13"/>
    </row>
    <row r="355" spans="1:3">
      <c r="A355" s="34"/>
      <c r="B355" s="13"/>
      <c r="C355" s="13"/>
    </row>
    <row r="356" spans="1:3">
      <c r="A356" s="34"/>
      <c r="B356" s="13"/>
      <c r="C356" s="13"/>
    </row>
    <row r="357" spans="1:3">
      <c r="A357" s="34"/>
      <c r="B357" s="13"/>
      <c r="C357" s="13"/>
    </row>
    <row r="358" spans="1:3">
      <c r="A358" s="34"/>
      <c r="B358" s="13"/>
      <c r="C358" s="13"/>
    </row>
    <row r="359" spans="1:3">
      <c r="A359" s="34"/>
      <c r="B359" s="13"/>
      <c r="C359" s="13"/>
    </row>
    <row r="360" spans="1:3">
      <c r="A360" s="34"/>
      <c r="B360" s="13"/>
      <c r="C360" s="13"/>
    </row>
    <row r="361" spans="1:3">
      <c r="A361" s="34"/>
      <c r="B361" s="13"/>
      <c r="C361" s="13"/>
    </row>
    <row r="362" spans="1:3">
      <c r="A362" s="34"/>
      <c r="B362" s="13"/>
      <c r="C362" s="13"/>
    </row>
    <row r="363" spans="1:3">
      <c r="A363" s="34"/>
      <c r="B363" s="13"/>
      <c r="C363" s="13"/>
    </row>
    <row r="364" spans="1:3">
      <c r="A364" s="34"/>
      <c r="B364" s="13"/>
      <c r="C364" s="13"/>
    </row>
    <row r="365" spans="1:3">
      <c r="A365" s="34"/>
      <c r="B365" s="13"/>
      <c r="C365" s="13"/>
    </row>
    <row r="366" spans="1:3">
      <c r="A366" s="34"/>
      <c r="B366" s="13"/>
      <c r="C366" s="13"/>
    </row>
    <row r="367" spans="1:3">
      <c r="A367" s="34"/>
      <c r="B367" s="13"/>
      <c r="C367" s="13"/>
    </row>
    <row r="368" spans="1:3">
      <c r="A368" s="34"/>
      <c r="B368" s="13"/>
      <c r="C368" s="13"/>
    </row>
    <row r="369" spans="1:3">
      <c r="A369" s="34"/>
      <c r="B369" s="13"/>
      <c r="C369" s="13"/>
    </row>
    <row r="370" spans="1:3">
      <c r="A370" s="34"/>
      <c r="B370" s="13"/>
      <c r="C370" s="13"/>
    </row>
    <row r="371" spans="1:3">
      <c r="A371" s="34"/>
      <c r="B371" s="13"/>
      <c r="C371" s="13"/>
    </row>
    <row r="372" spans="1:3">
      <c r="A372" s="34"/>
      <c r="B372" s="13"/>
      <c r="C372" s="13"/>
    </row>
    <row r="373" spans="1:3">
      <c r="A373" s="34"/>
      <c r="B373" s="13"/>
      <c r="C373" s="13"/>
    </row>
    <row r="374" spans="1:3">
      <c r="A374" s="34"/>
      <c r="B374" s="13"/>
      <c r="C374" s="13"/>
    </row>
    <row r="375" spans="1:3">
      <c r="A375" s="34"/>
      <c r="B375" s="13"/>
      <c r="C375" s="13"/>
    </row>
    <row r="376" spans="1:3">
      <c r="A376" s="34"/>
      <c r="B376" s="13"/>
      <c r="C376" s="13"/>
    </row>
    <row r="377" spans="1:3">
      <c r="A377" s="34"/>
      <c r="B377" s="13"/>
      <c r="C377" s="13"/>
    </row>
    <row r="378" spans="1:3">
      <c r="A378" s="34"/>
      <c r="B378" s="13"/>
      <c r="C378" s="13"/>
    </row>
    <row r="379" spans="1:3">
      <c r="A379" s="34"/>
      <c r="B379" s="13"/>
      <c r="C379" s="13"/>
    </row>
    <row r="380" spans="1:3">
      <c r="A380" s="34"/>
      <c r="B380" s="13"/>
      <c r="C380" s="13"/>
    </row>
    <row r="381" spans="1:3">
      <c r="A381" s="34"/>
      <c r="B381" s="13"/>
      <c r="C381" s="13"/>
    </row>
    <row r="382" spans="1:3">
      <c r="A382" s="34"/>
      <c r="B382" s="13"/>
      <c r="C382" s="13"/>
    </row>
    <row r="383" spans="1:3">
      <c r="A383" s="34"/>
      <c r="B383" s="13"/>
      <c r="C383" s="13"/>
    </row>
    <row r="384" spans="1:3">
      <c r="A384" s="34"/>
      <c r="B384" s="13"/>
      <c r="C384" s="13"/>
    </row>
    <row r="385" spans="1:3">
      <c r="A385" s="34"/>
      <c r="B385" s="13"/>
      <c r="C385" s="13"/>
    </row>
    <row r="386" spans="1:3">
      <c r="A386" s="34"/>
      <c r="B386" s="13"/>
      <c r="C386" s="13"/>
    </row>
    <row r="387" spans="1:3">
      <c r="A387" s="34"/>
      <c r="B387" s="13"/>
      <c r="C387" s="13"/>
    </row>
    <row r="388" spans="1:3">
      <c r="A388" s="34"/>
      <c r="B388" s="13"/>
      <c r="C388" s="13"/>
    </row>
    <row r="389" spans="1:3">
      <c r="A389" s="34"/>
      <c r="B389" s="13"/>
      <c r="C389" s="13"/>
    </row>
    <row r="390" spans="1:3">
      <c r="A390" s="34"/>
      <c r="B390" s="13"/>
      <c r="C390" s="13"/>
    </row>
    <row r="391" spans="1:3">
      <c r="A391" s="34"/>
      <c r="B391" s="13"/>
      <c r="C391" s="13"/>
    </row>
    <row r="392" spans="1:3">
      <c r="A392" s="34"/>
      <c r="B392" s="13"/>
      <c r="C392" s="13"/>
    </row>
    <row r="393" spans="1:3">
      <c r="A393" s="34"/>
      <c r="B393" s="13"/>
      <c r="C393" s="13"/>
    </row>
    <row r="394" spans="1:3">
      <c r="A394" s="34"/>
      <c r="B394" s="13"/>
      <c r="C394" s="13"/>
    </row>
    <row r="395" spans="1:3">
      <c r="A395" s="34"/>
      <c r="B395" s="13"/>
      <c r="C395" s="13"/>
    </row>
    <row r="396" spans="1:3">
      <c r="A396" s="34"/>
      <c r="B396" s="13"/>
      <c r="C396" s="13"/>
    </row>
    <row r="397" spans="1:3">
      <c r="A397" s="34"/>
      <c r="B397" s="13"/>
      <c r="C397" s="13"/>
    </row>
    <row r="398" spans="1:3">
      <c r="A398" s="34"/>
      <c r="B398" s="13"/>
      <c r="C398" s="13"/>
    </row>
    <row r="399" spans="1:3">
      <c r="A399" s="34"/>
      <c r="B399" s="13"/>
      <c r="C399" s="13"/>
    </row>
    <row r="400" spans="1:3">
      <c r="A400" s="34"/>
      <c r="B400" s="13"/>
      <c r="C400" s="13"/>
    </row>
    <row r="401" spans="1:3">
      <c r="A401" s="34"/>
      <c r="B401" s="13"/>
      <c r="C401" s="13"/>
    </row>
    <row r="402" spans="1:3">
      <c r="A402" s="34"/>
      <c r="B402" s="13"/>
      <c r="C402" s="13"/>
    </row>
    <row r="403" spans="1:3">
      <c r="A403" s="34"/>
      <c r="B403" s="13"/>
      <c r="C403" s="13"/>
    </row>
    <row r="404" spans="1:3">
      <c r="A404" s="34"/>
      <c r="B404" s="13"/>
      <c r="C404" s="13"/>
    </row>
    <row r="405" spans="1:3">
      <c r="A405" s="34"/>
      <c r="B405" s="13"/>
      <c r="C405" s="13"/>
    </row>
    <row r="406" spans="1:3">
      <c r="A406" s="34"/>
      <c r="B406" s="13"/>
      <c r="C406" s="13"/>
    </row>
    <row r="407" spans="1:3">
      <c r="A407" s="34"/>
      <c r="B407" s="13"/>
      <c r="C407" s="13"/>
    </row>
    <row r="408" spans="1:3">
      <c r="A408" s="34"/>
      <c r="B408" s="13"/>
      <c r="C408" s="13"/>
    </row>
    <row r="409" spans="1:3">
      <c r="A409" s="34"/>
      <c r="B409" s="13"/>
      <c r="C409" s="13"/>
    </row>
    <row r="410" spans="1:3">
      <c r="A410" s="34"/>
      <c r="B410" s="13"/>
      <c r="C410" s="13"/>
    </row>
    <row r="411" spans="1:3">
      <c r="A411" s="34"/>
      <c r="B411" s="13"/>
      <c r="C411" s="13"/>
    </row>
    <row r="412" spans="1:3">
      <c r="A412" s="34"/>
      <c r="B412" s="13"/>
      <c r="C412" s="13"/>
    </row>
    <row r="413" spans="1:3">
      <c r="A413" s="34"/>
      <c r="B413" s="13"/>
      <c r="C413" s="13"/>
    </row>
    <row r="414" spans="1:3">
      <c r="A414" s="34"/>
      <c r="B414" s="13"/>
      <c r="C414" s="13"/>
    </row>
    <row r="415" spans="1:3">
      <c r="A415" s="34"/>
      <c r="B415" s="13"/>
      <c r="C415" s="13"/>
    </row>
    <row r="416" spans="1:3">
      <c r="A416" s="34"/>
      <c r="B416" s="13"/>
      <c r="C416" s="13"/>
    </row>
    <row r="417" spans="1:3">
      <c r="A417" s="34"/>
      <c r="B417" s="13"/>
      <c r="C417" s="13"/>
    </row>
    <row r="418" spans="1:3">
      <c r="A418" s="34"/>
      <c r="B418" s="13"/>
      <c r="C418" s="13"/>
    </row>
    <row r="419" spans="1:3">
      <c r="A419" s="34"/>
      <c r="B419" s="13"/>
      <c r="C419" s="13"/>
    </row>
    <row r="420" spans="1:3">
      <c r="A420" s="34"/>
      <c r="B420" s="13"/>
      <c r="C420" s="13"/>
    </row>
    <row r="421" spans="1:3">
      <c r="A421" s="34"/>
      <c r="B421" s="13"/>
      <c r="C421" s="13"/>
    </row>
    <row r="422" spans="1:3">
      <c r="A422" s="34"/>
      <c r="B422" s="13"/>
      <c r="C422" s="13"/>
    </row>
    <row r="423" spans="1:3">
      <c r="A423" s="34"/>
      <c r="B423" s="13"/>
      <c r="C423" s="13"/>
    </row>
    <row r="424" spans="1:3">
      <c r="A424" s="34"/>
      <c r="B424" s="13"/>
      <c r="C424" s="13"/>
    </row>
    <row r="425" spans="1:3">
      <c r="A425" s="34"/>
      <c r="B425" s="13"/>
      <c r="C425" s="13"/>
    </row>
    <row r="426" spans="1:3">
      <c r="A426" s="34"/>
      <c r="B426" s="13"/>
      <c r="C426" s="13"/>
    </row>
    <row r="427" spans="1:3">
      <c r="A427" s="34"/>
      <c r="B427" s="13"/>
      <c r="C427" s="13"/>
    </row>
    <row r="428" spans="1:3">
      <c r="A428" s="34"/>
      <c r="B428" s="13"/>
      <c r="C428" s="13"/>
    </row>
    <row r="429" spans="1:3">
      <c r="A429" s="34"/>
      <c r="B429" s="13"/>
      <c r="C429" s="13"/>
    </row>
    <row r="430" spans="1:3">
      <c r="A430" s="34"/>
      <c r="B430" s="13"/>
      <c r="C430" s="13"/>
    </row>
    <row r="431" spans="1:3">
      <c r="A431" s="34"/>
      <c r="B431" s="13"/>
      <c r="C431" s="13"/>
    </row>
    <row r="432" spans="1:3">
      <c r="A432" s="34"/>
      <c r="B432" s="13"/>
      <c r="C432" s="13"/>
    </row>
    <row r="433" spans="1:3">
      <c r="A433" s="34"/>
      <c r="B433" s="13"/>
      <c r="C433" s="13"/>
    </row>
    <row r="434" spans="1:3">
      <c r="A434" s="34"/>
      <c r="B434" s="13"/>
      <c r="C434" s="13"/>
    </row>
    <row r="435" spans="1:3">
      <c r="A435" s="34"/>
      <c r="B435" s="13"/>
      <c r="C435" s="13"/>
    </row>
    <row r="436" spans="1:3">
      <c r="A436" s="34"/>
      <c r="B436" s="13"/>
      <c r="C436" s="13"/>
    </row>
    <row r="437" spans="1:3">
      <c r="A437" s="34"/>
      <c r="B437" s="13"/>
      <c r="C437" s="13"/>
    </row>
    <row r="438" spans="1:3">
      <c r="A438" s="34"/>
      <c r="B438" s="13"/>
      <c r="C438" s="13"/>
    </row>
    <row r="439" spans="1:3">
      <c r="A439" s="34"/>
      <c r="B439" s="13"/>
      <c r="C439" s="13"/>
    </row>
    <row r="440" spans="1:3">
      <c r="A440" s="34"/>
      <c r="B440" s="13"/>
      <c r="C440" s="13"/>
    </row>
    <row r="441" spans="1:3">
      <c r="A441" s="34"/>
      <c r="B441" s="13"/>
      <c r="C441" s="13"/>
    </row>
    <row r="442" spans="1:3">
      <c r="A442" s="34"/>
      <c r="B442" s="13"/>
      <c r="C442" s="13"/>
    </row>
    <row r="443" spans="1:3">
      <c r="A443" s="34"/>
      <c r="B443" s="13"/>
      <c r="C443" s="13"/>
    </row>
    <row r="444" spans="1:3">
      <c r="A444" s="34"/>
      <c r="B444" s="13"/>
      <c r="C444" s="13"/>
    </row>
    <row r="445" spans="1:3">
      <c r="A445" s="34"/>
      <c r="B445" s="13"/>
      <c r="C445" s="13"/>
    </row>
    <row r="446" spans="1:3">
      <c r="A446" s="34"/>
      <c r="B446" s="13"/>
      <c r="C446" s="13"/>
    </row>
    <row r="447" spans="1:3">
      <c r="A447" s="34"/>
      <c r="B447" s="13"/>
      <c r="C447" s="13"/>
    </row>
    <row r="448" spans="1:3">
      <c r="A448" s="34"/>
      <c r="B448" s="13"/>
      <c r="C448" s="13"/>
    </row>
    <row r="449" spans="1:3">
      <c r="A449" s="34"/>
      <c r="B449" s="13"/>
      <c r="C449" s="13"/>
    </row>
    <row r="450" spans="1:3">
      <c r="A450" s="34"/>
      <c r="B450" s="13"/>
      <c r="C450" s="13"/>
    </row>
    <row r="451" spans="1:3">
      <c r="A451" s="34"/>
      <c r="B451" s="13"/>
      <c r="C451" s="13"/>
    </row>
    <row r="452" spans="1:3">
      <c r="A452" s="34"/>
      <c r="B452" s="13"/>
      <c r="C452" s="13"/>
    </row>
    <row r="453" spans="1:3">
      <c r="A453" s="34"/>
      <c r="B453" s="13"/>
      <c r="C453" s="13"/>
    </row>
    <row r="454" spans="1:3">
      <c r="A454" s="34"/>
      <c r="B454" s="13"/>
      <c r="C454" s="13"/>
    </row>
    <row r="455" spans="1:3">
      <c r="A455" s="34"/>
      <c r="B455" s="13"/>
      <c r="C455" s="13"/>
    </row>
    <row r="456" spans="1:3">
      <c r="A456" s="34"/>
      <c r="B456" s="13"/>
      <c r="C456" s="13"/>
    </row>
    <row r="457" spans="1:3">
      <c r="A457" s="34"/>
      <c r="B457" s="13"/>
      <c r="C457" s="13"/>
    </row>
    <row r="458" spans="1:3">
      <c r="A458" s="34"/>
      <c r="B458" s="13"/>
      <c r="C458" s="13"/>
    </row>
    <row r="459" spans="1:3">
      <c r="A459" s="34"/>
      <c r="B459" s="13"/>
      <c r="C459" s="13"/>
    </row>
    <row r="460" spans="1:3">
      <c r="A460" s="34"/>
      <c r="B460" s="13"/>
      <c r="C460" s="13"/>
    </row>
    <row r="461" spans="1:3">
      <c r="A461" s="34"/>
      <c r="B461" s="13"/>
      <c r="C461" s="13"/>
    </row>
    <row r="462" spans="1:3">
      <c r="A462" s="34"/>
      <c r="B462" s="13"/>
      <c r="C462" s="13"/>
    </row>
    <row r="463" spans="1:3">
      <c r="A463" s="34"/>
      <c r="B463" s="13"/>
      <c r="C463" s="13"/>
    </row>
    <row r="464" spans="1:3">
      <c r="A464" s="34"/>
      <c r="B464" s="13"/>
      <c r="C464" s="13"/>
    </row>
    <row r="465" spans="1:3">
      <c r="A465" s="34"/>
      <c r="B465" s="13"/>
      <c r="C465" s="13"/>
    </row>
    <row r="466" spans="1:3">
      <c r="A466" s="34"/>
      <c r="B466" s="13"/>
      <c r="C466" s="13"/>
    </row>
    <row r="467" spans="1:3">
      <c r="A467" s="34"/>
      <c r="B467" s="13"/>
      <c r="C467" s="13"/>
    </row>
    <row r="468" spans="1:3">
      <c r="A468" s="34"/>
      <c r="B468" s="13"/>
      <c r="C468" s="13"/>
    </row>
    <row r="469" spans="1:3">
      <c r="A469" s="34"/>
      <c r="B469" s="13"/>
      <c r="C469" s="13"/>
    </row>
    <row r="470" spans="1:3">
      <c r="A470" s="34"/>
      <c r="B470" s="13"/>
      <c r="C470" s="13"/>
    </row>
    <row r="471" spans="1:3">
      <c r="A471" s="34"/>
      <c r="B471" s="13"/>
      <c r="C471" s="13"/>
    </row>
    <row r="472" spans="1:3">
      <c r="A472" s="34"/>
      <c r="B472" s="13"/>
      <c r="C472" s="13"/>
    </row>
    <row r="473" spans="1:3">
      <c r="A473" s="34"/>
      <c r="B473" s="13"/>
      <c r="C473" s="13"/>
    </row>
    <row r="474" spans="1:3">
      <c r="A474" s="34"/>
      <c r="B474" s="13"/>
      <c r="C474" s="13"/>
    </row>
    <row r="475" spans="1:3">
      <c r="A475" s="34"/>
      <c r="B475" s="13"/>
      <c r="C475" s="13"/>
    </row>
    <row r="476" spans="1:3">
      <c r="A476" s="34"/>
      <c r="B476" s="13"/>
      <c r="C476" s="13"/>
    </row>
    <row r="477" spans="1:3">
      <c r="A477" s="34"/>
      <c r="B477" s="13"/>
      <c r="C477" s="13"/>
    </row>
    <row r="478" spans="1:3">
      <c r="A478" s="34"/>
      <c r="B478" s="13"/>
      <c r="C478" s="13"/>
    </row>
    <row r="479" spans="1:3">
      <c r="A479" s="34"/>
      <c r="B479" s="13"/>
      <c r="C479" s="13"/>
    </row>
    <row r="480" spans="1:3">
      <c r="A480" s="34"/>
      <c r="B480" s="13"/>
      <c r="C480" s="13"/>
    </row>
    <row r="481" spans="1:3">
      <c r="A481" s="34"/>
      <c r="B481" s="13"/>
      <c r="C481" s="13"/>
    </row>
    <row r="482" spans="1:3">
      <c r="A482" s="34"/>
      <c r="B482" s="13"/>
      <c r="C482" s="13"/>
    </row>
    <row r="483" spans="1:3">
      <c r="A483" s="34"/>
      <c r="B483" s="13"/>
      <c r="C483" s="13"/>
    </row>
    <row r="484" spans="1:3">
      <c r="A484" s="34"/>
      <c r="B484" s="13"/>
      <c r="C484" s="13"/>
    </row>
    <row r="485" spans="1:3">
      <c r="A485" s="34"/>
      <c r="B485" s="13"/>
      <c r="C485" s="13"/>
    </row>
    <row r="486" spans="1:3">
      <c r="A486" s="34"/>
      <c r="B486" s="13"/>
      <c r="C486" s="13"/>
    </row>
    <row r="487" spans="1:3">
      <c r="A487" s="34"/>
      <c r="B487" s="13"/>
      <c r="C487" s="13"/>
    </row>
    <row r="488" spans="1:3">
      <c r="A488" s="34"/>
      <c r="B488" s="13"/>
      <c r="C488" s="13"/>
    </row>
    <row r="489" spans="1:3">
      <c r="A489" s="34"/>
      <c r="B489" s="13"/>
      <c r="C489" s="13"/>
    </row>
    <row r="490" spans="1:3">
      <c r="A490" s="34"/>
      <c r="B490" s="13"/>
      <c r="C490" s="13"/>
    </row>
    <row r="491" spans="1:3">
      <c r="A491" s="34"/>
      <c r="B491" s="13"/>
      <c r="C491" s="13"/>
    </row>
    <row r="492" spans="1:3">
      <c r="A492" s="34"/>
      <c r="B492" s="13"/>
      <c r="C492" s="13"/>
    </row>
    <row r="493" spans="1:3">
      <c r="A493" s="34"/>
      <c r="B493" s="13"/>
      <c r="C493" s="13"/>
    </row>
    <row r="494" spans="1:3">
      <c r="A494" s="34"/>
      <c r="B494" s="13"/>
      <c r="C494" s="13"/>
    </row>
    <row r="495" spans="1:3">
      <c r="A495" s="34"/>
      <c r="B495" s="13"/>
      <c r="C495" s="13"/>
    </row>
    <row r="496" spans="1:3">
      <c r="A496" s="34"/>
      <c r="B496" s="13"/>
      <c r="C496" s="13"/>
    </row>
    <row r="497" spans="1:3">
      <c r="A497" s="34"/>
      <c r="B497" s="13"/>
      <c r="C497" s="13"/>
    </row>
    <row r="498" spans="1:3">
      <c r="A498" s="34"/>
      <c r="B498" s="13"/>
      <c r="C498" s="13"/>
    </row>
    <row r="499" spans="1:3">
      <c r="A499" s="34"/>
      <c r="B499" s="13"/>
      <c r="C499" s="13"/>
    </row>
    <row r="500" spans="1:3">
      <c r="A500" s="34"/>
      <c r="B500" s="13"/>
      <c r="C500" s="13"/>
    </row>
    <row r="501" spans="1:3">
      <c r="A501" s="34"/>
      <c r="B501" s="13"/>
      <c r="C501" s="13"/>
    </row>
    <row r="502" spans="1:3">
      <c r="A502" s="34"/>
      <c r="B502" s="13"/>
      <c r="C502" s="13"/>
    </row>
    <row r="503" spans="1:3">
      <c r="A503" s="34"/>
      <c r="B503" s="13"/>
      <c r="C503" s="13"/>
    </row>
    <row r="504" spans="1:3">
      <c r="A504" s="34"/>
      <c r="B504" s="13"/>
      <c r="C504" s="13"/>
    </row>
    <row r="505" spans="1:3">
      <c r="A505" s="34"/>
      <c r="B505" s="13"/>
      <c r="C505" s="13"/>
    </row>
    <row r="506" spans="1:3">
      <c r="A506" s="34"/>
      <c r="B506" s="13"/>
      <c r="C506" s="13"/>
    </row>
    <row r="507" spans="1:3">
      <c r="A507" s="34"/>
      <c r="B507" s="13"/>
      <c r="C507" s="13"/>
    </row>
    <row r="508" spans="1:3">
      <c r="A508" s="34"/>
      <c r="B508" s="13"/>
      <c r="C508" s="13"/>
    </row>
    <row r="509" spans="1:3">
      <c r="A509" s="34"/>
      <c r="B509" s="13"/>
      <c r="C509" s="13"/>
    </row>
    <row r="510" spans="1:3">
      <c r="A510" s="34"/>
      <c r="B510" s="13"/>
      <c r="C510" s="13"/>
    </row>
    <row r="511" spans="1:3">
      <c r="A511" s="34"/>
      <c r="B511" s="13"/>
      <c r="C511" s="13"/>
    </row>
    <row r="512" spans="1:3">
      <c r="A512" s="34"/>
      <c r="B512" s="13"/>
      <c r="C512" s="13"/>
    </row>
    <row r="513" spans="1:3">
      <c r="A513" s="34"/>
      <c r="B513" s="13"/>
      <c r="C513" s="13"/>
    </row>
    <row r="514" spans="1:3">
      <c r="A514" s="34"/>
      <c r="B514" s="13"/>
      <c r="C514" s="13"/>
    </row>
    <row r="515" spans="1:3">
      <c r="A515" s="34"/>
      <c r="B515" s="13"/>
      <c r="C515" s="13"/>
    </row>
    <row r="516" spans="1:3">
      <c r="A516" s="34"/>
      <c r="B516" s="13"/>
      <c r="C516" s="13"/>
    </row>
    <row r="517" spans="1:3">
      <c r="A517" s="34"/>
      <c r="B517" s="13"/>
      <c r="C517" s="13"/>
    </row>
    <row r="518" spans="1:3">
      <c r="A518" s="34"/>
      <c r="B518" s="13"/>
      <c r="C518" s="13"/>
    </row>
    <row r="519" spans="1:3">
      <c r="A519" s="34"/>
      <c r="B519" s="13"/>
      <c r="C519" s="13"/>
    </row>
    <row r="520" spans="1:3">
      <c r="A520" s="34"/>
      <c r="B520" s="13"/>
      <c r="C520" s="13"/>
    </row>
    <row r="521" spans="1:3">
      <c r="A521" s="34"/>
      <c r="B521" s="13"/>
      <c r="C521" s="13"/>
    </row>
    <row r="522" spans="1:3">
      <c r="A522" s="34"/>
      <c r="B522" s="13"/>
      <c r="C522" s="13"/>
    </row>
    <row r="523" spans="1:3">
      <c r="A523" s="34"/>
      <c r="B523" s="13"/>
      <c r="C523" s="13"/>
    </row>
    <row r="524" spans="1:3">
      <c r="A524" s="34"/>
      <c r="B524" s="13"/>
      <c r="C524" s="13"/>
    </row>
    <row r="525" spans="1:3">
      <c r="A525" s="34"/>
      <c r="B525" s="13"/>
      <c r="C525" s="13"/>
    </row>
    <row r="526" spans="1:3">
      <c r="A526" s="34"/>
      <c r="B526" s="13"/>
      <c r="C526" s="13"/>
    </row>
    <row r="527" spans="1:3">
      <c r="A527" s="34"/>
      <c r="B527" s="13"/>
      <c r="C527" s="13"/>
    </row>
    <row r="528" spans="1:3">
      <c r="A528" s="34"/>
      <c r="B528" s="13"/>
      <c r="C528" s="13"/>
    </row>
    <row r="529" spans="1:3">
      <c r="A529" s="34"/>
      <c r="B529" s="13"/>
      <c r="C529" s="13"/>
    </row>
    <row r="530" spans="1:3">
      <c r="A530" s="34"/>
      <c r="B530" s="13"/>
      <c r="C530" s="13"/>
    </row>
    <row r="531" spans="1:3">
      <c r="A531" s="34"/>
      <c r="B531" s="13"/>
      <c r="C531" s="13"/>
    </row>
    <row r="532" spans="1:3">
      <c r="A532" s="34"/>
      <c r="B532" s="13"/>
      <c r="C532" s="13"/>
    </row>
    <row r="533" spans="1:3">
      <c r="A533" s="34"/>
      <c r="B533" s="13"/>
      <c r="C533" s="13"/>
    </row>
    <row r="534" spans="1:3">
      <c r="A534" s="34"/>
      <c r="B534" s="13"/>
      <c r="C534" s="13"/>
    </row>
    <row r="535" spans="1:3">
      <c r="A535" s="34"/>
      <c r="B535" s="13"/>
      <c r="C535" s="13"/>
    </row>
    <row r="536" spans="1:3">
      <c r="A536" s="34"/>
      <c r="B536" s="13"/>
      <c r="C536" s="13"/>
    </row>
    <row r="537" spans="1:3">
      <c r="A537" s="34"/>
      <c r="B537" s="13"/>
      <c r="C537" s="13"/>
    </row>
    <row r="538" spans="1:3">
      <c r="A538" s="34"/>
      <c r="B538" s="13"/>
      <c r="C538" s="13"/>
    </row>
    <row r="539" spans="1:3">
      <c r="A539" s="34"/>
      <c r="B539" s="13"/>
      <c r="C539" s="13"/>
    </row>
    <row r="540" spans="1:3">
      <c r="A540" s="34"/>
      <c r="B540" s="13"/>
      <c r="C540" s="13"/>
    </row>
    <row r="541" spans="1:3">
      <c r="A541" s="34"/>
      <c r="B541" s="13"/>
      <c r="C541" s="13"/>
    </row>
    <row r="542" spans="1:3">
      <c r="A542" s="34"/>
      <c r="B542" s="13"/>
      <c r="C542" s="13"/>
    </row>
    <row r="543" spans="1:3">
      <c r="A543" s="34"/>
      <c r="B543" s="13"/>
      <c r="C543" s="13"/>
    </row>
    <row r="544" spans="1:3">
      <c r="A544" s="34"/>
      <c r="B544" s="13"/>
      <c r="C544" s="13"/>
    </row>
    <row r="545" spans="1:3">
      <c r="A545" s="34"/>
      <c r="B545" s="13"/>
      <c r="C545" s="13"/>
    </row>
    <row r="546" spans="1:3">
      <c r="A546" s="34"/>
      <c r="B546" s="13"/>
      <c r="C546" s="13"/>
    </row>
    <row r="547" spans="1:3">
      <c r="A547" s="34"/>
      <c r="B547" s="13"/>
      <c r="C547" s="13"/>
    </row>
    <row r="548" spans="1:3">
      <c r="A548" s="34"/>
      <c r="B548" s="13"/>
      <c r="C548" s="13"/>
    </row>
    <row r="549" spans="1:3">
      <c r="A549" s="34"/>
      <c r="B549" s="13"/>
      <c r="C549" s="13"/>
    </row>
    <row r="550" spans="1:3">
      <c r="A550" s="34"/>
      <c r="B550" s="13"/>
      <c r="C550" s="13"/>
    </row>
    <row r="551" spans="1:3">
      <c r="A551" s="34"/>
      <c r="B551" s="13"/>
      <c r="C551" s="13"/>
    </row>
    <row r="552" spans="1:3">
      <c r="A552" s="34"/>
      <c r="B552" s="13"/>
      <c r="C552" s="13"/>
    </row>
    <row r="553" spans="1:3">
      <c r="A553" s="34"/>
      <c r="B553" s="13"/>
      <c r="C553" s="13"/>
    </row>
    <row r="554" spans="1:3">
      <c r="A554" s="34"/>
      <c r="B554" s="13"/>
      <c r="C554" s="13"/>
    </row>
    <row r="555" spans="1:3">
      <c r="A555" s="34"/>
      <c r="B555" s="13"/>
      <c r="C555" s="13"/>
    </row>
    <row r="556" spans="1:3">
      <c r="A556" s="34"/>
      <c r="B556" s="13"/>
      <c r="C556" s="13"/>
    </row>
    <row r="557" spans="1:3">
      <c r="A557" s="34"/>
      <c r="B557" s="13"/>
      <c r="C557" s="13"/>
    </row>
    <row r="558" spans="1:3">
      <c r="A558" s="34"/>
      <c r="B558" s="13"/>
      <c r="C558" s="13"/>
    </row>
    <row r="559" spans="1:3">
      <c r="A559" s="34"/>
      <c r="B559" s="13"/>
      <c r="C559" s="13"/>
    </row>
    <row r="560" spans="1:3">
      <c r="A560" s="34"/>
      <c r="B560" s="13"/>
      <c r="C560" s="13"/>
    </row>
    <row r="561" spans="1:3">
      <c r="A561" s="34"/>
      <c r="B561" s="13"/>
      <c r="C561" s="13"/>
    </row>
    <row r="562" spans="1:3">
      <c r="A562" s="34"/>
      <c r="B562" s="13"/>
      <c r="C562" s="13"/>
    </row>
    <row r="563" spans="1:3">
      <c r="A563" s="34"/>
      <c r="B563" s="13"/>
      <c r="C563" s="13"/>
    </row>
    <row r="564" spans="1:3">
      <c r="A564" s="34"/>
      <c r="B564" s="13"/>
      <c r="C564" s="13"/>
    </row>
    <row r="565" spans="1:3">
      <c r="A565" s="34"/>
      <c r="B565" s="13"/>
      <c r="C565" s="13"/>
    </row>
    <row r="566" spans="1:3">
      <c r="A566" s="34"/>
      <c r="B566" s="13"/>
      <c r="C566" s="13"/>
    </row>
    <row r="567" spans="1:3">
      <c r="A567" s="34"/>
      <c r="B567" s="13"/>
      <c r="C567" s="13"/>
    </row>
    <row r="568" spans="1:3">
      <c r="A568" s="34"/>
      <c r="B568" s="13"/>
      <c r="C568" s="13"/>
    </row>
    <row r="569" spans="1:3">
      <c r="A569" s="34"/>
      <c r="B569" s="13"/>
      <c r="C569" s="13"/>
    </row>
    <row r="570" spans="1:3">
      <c r="A570" s="34"/>
      <c r="B570" s="13"/>
      <c r="C570" s="13"/>
    </row>
    <row r="571" spans="1:3">
      <c r="A571" s="34"/>
      <c r="B571" s="13"/>
      <c r="C571" s="13"/>
    </row>
    <row r="572" spans="1:3">
      <c r="A572" s="34"/>
      <c r="B572" s="13"/>
      <c r="C572" s="13"/>
    </row>
    <row r="573" spans="1:3">
      <c r="A573" s="34"/>
      <c r="B573" s="13"/>
      <c r="C573" s="13"/>
    </row>
    <row r="574" spans="1:3">
      <c r="A574" s="34"/>
      <c r="B574" s="13"/>
      <c r="C574" s="13"/>
    </row>
    <row r="575" spans="1:3">
      <c r="A575" s="34"/>
      <c r="B575" s="13"/>
      <c r="C575" s="13"/>
    </row>
    <row r="576" spans="1:3">
      <c r="A576" s="34"/>
      <c r="B576" s="13"/>
      <c r="C576" s="13"/>
    </row>
    <row r="577" spans="1:3">
      <c r="A577" s="34"/>
      <c r="B577" s="13"/>
      <c r="C577" s="13"/>
    </row>
    <row r="578" spans="1:3">
      <c r="A578" s="34"/>
      <c r="B578" s="13"/>
      <c r="C578" s="13"/>
    </row>
    <row r="579" spans="1:3">
      <c r="A579" s="34"/>
      <c r="B579" s="13"/>
      <c r="C579" s="13"/>
    </row>
    <row r="580" spans="1:3">
      <c r="A580" s="34"/>
      <c r="B580" s="13"/>
      <c r="C580" s="13"/>
    </row>
    <row r="581" spans="1:3">
      <c r="A581" s="34"/>
      <c r="B581" s="13"/>
      <c r="C581" s="13"/>
    </row>
    <row r="582" spans="1:3">
      <c r="A582" s="34"/>
      <c r="B582" s="13"/>
      <c r="C582" s="13"/>
    </row>
    <row r="583" spans="1:3">
      <c r="A583" s="34"/>
      <c r="B583" s="13"/>
      <c r="C583" s="13"/>
    </row>
    <row r="584" spans="1:3">
      <c r="A584" s="34"/>
      <c r="B584" s="13"/>
      <c r="C584" s="13"/>
    </row>
    <row r="585" spans="1:3">
      <c r="A585" s="34"/>
      <c r="B585" s="13"/>
      <c r="C585" s="13"/>
    </row>
    <row r="586" spans="1:3">
      <c r="A586" s="34"/>
      <c r="B586" s="13"/>
      <c r="C586" s="13"/>
    </row>
    <row r="587" spans="1:3">
      <c r="A587" s="34"/>
      <c r="B587" s="13"/>
      <c r="C587" s="13"/>
    </row>
    <row r="588" spans="1:3">
      <c r="A588" s="34"/>
      <c r="B588" s="13"/>
      <c r="C588" s="13"/>
    </row>
    <row r="589" spans="1:3">
      <c r="A589" s="34"/>
      <c r="B589" s="13"/>
      <c r="C589" s="13"/>
    </row>
    <row r="590" spans="1:3">
      <c r="A590" s="34"/>
      <c r="B590" s="13"/>
      <c r="C590" s="13"/>
    </row>
    <row r="591" spans="1:3">
      <c r="A591" s="34"/>
      <c r="B591" s="13"/>
      <c r="C591" s="13"/>
    </row>
    <row r="592" spans="1:3">
      <c r="A592" s="34"/>
      <c r="B592" s="13"/>
      <c r="C592" s="13"/>
    </row>
    <row r="593" spans="1:3">
      <c r="A593" s="34"/>
      <c r="B593" s="13"/>
      <c r="C593" s="13"/>
    </row>
    <row r="594" spans="1:3">
      <c r="A594" s="34"/>
      <c r="B594" s="13"/>
      <c r="C594" s="13"/>
    </row>
    <row r="595" spans="1:3">
      <c r="A595" s="34"/>
      <c r="B595" s="13"/>
      <c r="C595" s="13"/>
    </row>
    <row r="596" spans="1:3">
      <c r="A596" s="34"/>
      <c r="B596" s="13"/>
      <c r="C596" s="13"/>
    </row>
    <row r="597" spans="1:3">
      <c r="A597" s="34"/>
      <c r="B597" s="13"/>
      <c r="C597" s="13"/>
    </row>
    <row r="598" spans="1:3">
      <c r="A598" s="34"/>
      <c r="B598" s="13"/>
      <c r="C598" s="13"/>
    </row>
    <row r="599" spans="1:3">
      <c r="A599" s="34"/>
      <c r="B599" s="13"/>
      <c r="C599" s="13"/>
    </row>
    <row r="600" spans="1:3">
      <c r="A600" s="34"/>
      <c r="B600" s="13"/>
      <c r="C600" s="13"/>
    </row>
    <row r="601" spans="1:3">
      <c r="A601" s="34"/>
      <c r="B601" s="13"/>
      <c r="C601" s="13"/>
    </row>
    <row r="602" spans="1:3">
      <c r="A602" s="34"/>
      <c r="B602" s="13"/>
      <c r="C602" s="13"/>
    </row>
    <row r="603" spans="1:3">
      <c r="A603" s="34"/>
      <c r="B603" s="13"/>
      <c r="C603" s="13"/>
    </row>
    <row r="604" spans="1:3">
      <c r="A604" s="34"/>
      <c r="B604" s="13"/>
      <c r="C604" s="13"/>
    </row>
    <row r="605" spans="1:3">
      <c r="A605" s="34"/>
      <c r="B605" s="13"/>
      <c r="C605" s="13"/>
    </row>
    <row r="606" spans="1:3">
      <c r="A606" s="34"/>
      <c r="B606" s="13"/>
      <c r="C606" s="13"/>
    </row>
    <row r="607" spans="1:3">
      <c r="A607" s="34"/>
      <c r="B607" s="13"/>
      <c r="C607" s="13"/>
    </row>
    <row r="608" spans="1:3">
      <c r="A608" s="34"/>
      <c r="B608" s="13"/>
      <c r="C608" s="13"/>
    </row>
    <row r="609" spans="1:3">
      <c r="A609" s="34"/>
      <c r="B609" s="13"/>
      <c r="C609" s="13"/>
    </row>
    <row r="610" spans="1:3">
      <c r="A610" s="34"/>
      <c r="B610" s="13"/>
      <c r="C610" s="13"/>
    </row>
    <row r="611" spans="1:3">
      <c r="A611" s="34"/>
      <c r="B611" s="13"/>
      <c r="C611" s="13"/>
    </row>
    <row r="612" spans="1:3">
      <c r="A612" s="34"/>
      <c r="B612" s="13"/>
      <c r="C612" s="13"/>
    </row>
    <row r="613" spans="1:3">
      <c r="A613" s="34"/>
      <c r="B613" s="13"/>
      <c r="C613" s="13"/>
    </row>
    <row r="614" spans="1:3">
      <c r="A614" s="34"/>
      <c r="B614" s="13"/>
      <c r="C614" s="13"/>
    </row>
    <row r="615" spans="1:3">
      <c r="A615" s="34"/>
      <c r="B615" s="13"/>
      <c r="C615" s="13"/>
    </row>
    <row r="616" spans="1:3">
      <c r="A616" s="34"/>
      <c r="B616" s="13"/>
      <c r="C616" s="13"/>
    </row>
    <row r="617" spans="1:3">
      <c r="A617" s="34"/>
      <c r="B617" s="13"/>
      <c r="C617" s="13"/>
    </row>
    <row r="618" spans="1:3">
      <c r="A618" s="34"/>
      <c r="B618" s="13"/>
      <c r="C618" s="13"/>
    </row>
    <row r="619" spans="1:3">
      <c r="A619" s="34"/>
      <c r="B619" s="13"/>
      <c r="C619" s="13"/>
    </row>
    <row r="620" spans="1:3">
      <c r="A620" s="34"/>
      <c r="B620" s="13"/>
      <c r="C620" s="13"/>
    </row>
    <row r="621" spans="1:3">
      <c r="A621" s="34"/>
      <c r="B621" s="13"/>
      <c r="C621" s="13"/>
    </row>
    <row r="622" spans="1:3">
      <c r="A622" s="34"/>
      <c r="B622" s="13"/>
      <c r="C622" s="13"/>
    </row>
    <row r="623" spans="1:3">
      <c r="A623" s="34"/>
      <c r="B623" s="13"/>
      <c r="C623" s="13"/>
    </row>
    <row r="624" spans="1:3">
      <c r="A624" s="34"/>
      <c r="B624" s="13"/>
      <c r="C624" s="13"/>
    </row>
    <row r="625" spans="1:3">
      <c r="A625" s="34"/>
      <c r="B625" s="13"/>
      <c r="C625" s="13"/>
    </row>
    <row r="626" spans="1:3">
      <c r="A626" s="34"/>
      <c r="B626" s="13"/>
      <c r="C626" s="13"/>
    </row>
    <row r="627" spans="1:3">
      <c r="A627" s="34"/>
      <c r="B627" s="13"/>
      <c r="C627" s="13"/>
    </row>
    <row r="628" spans="1:3">
      <c r="A628" s="34"/>
      <c r="B628" s="13"/>
      <c r="C628" s="13"/>
    </row>
    <row r="629" spans="1:3">
      <c r="A629" s="34"/>
      <c r="B629" s="13"/>
      <c r="C629" s="13"/>
    </row>
    <row r="630" spans="1:3">
      <c r="A630" s="34"/>
      <c r="B630" s="13"/>
      <c r="C630" s="13"/>
    </row>
    <row r="631" spans="1:3">
      <c r="A631" s="34"/>
      <c r="B631" s="13"/>
      <c r="C631" s="13"/>
    </row>
    <row r="632" spans="1:3">
      <c r="A632" s="34"/>
      <c r="B632" s="13"/>
      <c r="C632" s="13"/>
    </row>
    <row r="633" spans="1:3">
      <c r="A633" s="34"/>
      <c r="B633" s="13"/>
      <c r="C633" s="13"/>
    </row>
    <row r="634" spans="1:3">
      <c r="A634" s="34"/>
      <c r="B634" s="13"/>
      <c r="C634" s="13"/>
    </row>
    <row r="635" spans="1:3">
      <c r="A635" s="34"/>
      <c r="B635" s="13"/>
      <c r="C635" s="13"/>
    </row>
    <row r="636" spans="1:3">
      <c r="A636" s="34"/>
      <c r="B636" s="13"/>
      <c r="C636" s="13"/>
    </row>
    <row r="637" spans="1:3">
      <c r="A637" s="34"/>
      <c r="B637" s="13"/>
      <c r="C637" s="13"/>
    </row>
    <row r="638" spans="1:3">
      <c r="A638" s="34"/>
      <c r="B638" s="13"/>
      <c r="C638" s="13"/>
    </row>
    <row r="639" spans="1:3">
      <c r="A639" s="34"/>
      <c r="B639" s="13"/>
      <c r="C639" s="13"/>
    </row>
    <row r="640" spans="1:3">
      <c r="A640" s="34"/>
      <c r="B640" s="13"/>
      <c r="C640" s="13"/>
    </row>
    <row r="641" spans="1:3">
      <c r="A641" s="34"/>
      <c r="B641" s="13"/>
      <c r="C641" s="13"/>
    </row>
    <row r="642" spans="1:3">
      <c r="A642" s="34"/>
      <c r="B642" s="13"/>
      <c r="C642" s="13"/>
    </row>
    <row r="643" spans="1:3">
      <c r="A643" s="34"/>
      <c r="B643" s="13"/>
      <c r="C643" s="13"/>
    </row>
    <row r="644" spans="1:3">
      <c r="A644" s="34"/>
      <c r="B644" s="13"/>
      <c r="C644" s="13"/>
    </row>
    <row r="645" spans="1:3">
      <c r="A645" s="34"/>
      <c r="B645" s="13"/>
      <c r="C645" s="13"/>
    </row>
    <row r="646" spans="1:3">
      <c r="A646" s="34"/>
      <c r="B646" s="13"/>
      <c r="C646" s="13"/>
    </row>
    <row r="647" spans="1:3">
      <c r="A647" s="34"/>
      <c r="B647" s="13"/>
      <c r="C647" s="13"/>
    </row>
    <row r="648" spans="1:3">
      <c r="A648" s="34"/>
      <c r="B648" s="13"/>
      <c r="C648" s="13"/>
    </row>
    <row r="649" spans="1:3">
      <c r="A649" s="34"/>
      <c r="B649" s="13"/>
      <c r="C649" s="13"/>
    </row>
    <row r="650" spans="1:3">
      <c r="A650" s="34"/>
      <c r="B650" s="13"/>
      <c r="C650" s="13"/>
    </row>
    <row r="651" spans="1:3">
      <c r="A651" s="34"/>
      <c r="B651" s="13"/>
      <c r="C651" s="13"/>
    </row>
    <row r="652" spans="1:3">
      <c r="A652" s="34"/>
      <c r="B652" s="13"/>
      <c r="C652" s="13"/>
    </row>
    <row r="653" spans="1:3">
      <c r="A653" s="34"/>
      <c r="B653" s="13"/>
      <c r="C653" s="13"/>
    </row>
    <row r="654" spans="1:3">
      <c r="A654" s="34"/>
      <c r="B654" s="13"/>
      <c r="C654" s="13"/>
    </row>
    <row r="655" spans="1:3">
      <c r="A655" s="34"/>
      <c r="B655" s="13"/>
      <c r="C655" s="13"/>
    </row>
    <row r="656" spans="1:3">
      <c r="A656" s="34"/>
      <c r="B656" s="13"/>
      <c r="C656" s="13"/>
    </row>
    <row r="657" spans="1:3">
      <c r="A657" s="34"/>
      <c r="B657" s="13"/>
      <c r="C657" s="13"/>
    </row>
    <row r="658" spans="1:3">
      <c r="A658" s="34"/>
      <c r="B658" s="13"/>
      <c r="C658" s="13"/>
    </row>
    <row r="659" spans="1:3">
      <c r="A659" s="34"/>
      <c r="B659" s="13"/>
      <c r="C659" s="13"/>
    </row>
    <row r="660" spans="1:3">
      <c r="A660" s="34"/>
      <c r="B660" s="13"/>
      <c r="C660" s="13"/>
    </row>
    <row r="661" spans="1:3">
      <c r="A661" s="34"/>
      <c r="B661" s="13"/>
      <c r="C661" s="13"/>
    </row>
    <row r="662" spans="1:3">
      <c r="A662" s="34"/>
      <c r="B662" s="13"/>
      <c r="C662" s="13"/>
    </row>
    <row r="663" spans="1:3">
      <c r="A663" s="34"/>
      <c r="B663" s="13"/>
      <c r="C663" s="13"/>
    </row>
    <row r="664" spans="1:3">
      <c r="A664" s="34"/>
      <c r="B664" s="13"/>
      <c r="C664" s="13"/>
    </row>
    <row r="665" spans="1:3">
      <c r="A665" s="34"/>
      <c r="B665" s="13"/>
      <c r="C665" s="13"/>
    </row>
    <row r="666" spans="1:3">
      <c r="A666" s="34"/>
      <c r="B666" s="13"/>
      <c r="C666" s="13"/>
    </row>
    <row r="667" spans="1:3">
      <c r="A667" s="34"/>
      <c r="B667" s="13"/>
      <c r="C667" s="13"/>
    </row>
    <row r="668" spans="1:3">
      <c r="A668" s="34"/>
      <c r="B668" s="13"/>
      <c r="C668" s="13"/>
    </row>
    <row r="669" spans="1:3">
      <c r="A669" s="34"/>
      <c r="B669" s="13"/>
      <c r="C669" s="13"/>
    </row>
    <row r="670" spans="1:3">
      <c r="A670" s="34"/>
      <c r="B670" s="13"/>
      <c r="C670" s="13"/>
    </row>
    <row r="671" spans="1:3">
      <c r="A671" s="34"/>
      <c r="B671" s="13"/>
      <c r="C671" s="13"/>
    </row>
    <row r="672" spans="1:3">
      <c r="A672" s="34"/>
      <c r="B672" s="13"/>
      <c r="C672" s="13"/>
    </row>
    <row r="673" spans="1:3">
      <c r="A673" s="34"/>
      <c r="B673" s="13"/>
      <c r="C673" s="13"/>
    </row>
    <row r="674" spans="1:3">
      <c r="A674" s="34"/>
      <c r="B674" s="13"/>
      <c r="C674" s="13"/>
    </row>
    <row r="675" spans="1:3">
      <c r="A675" s="34"/>
      <c r="B675" s="13"/>
      <c r="C675" s="13"/>
    </row>
    <row r="676" spans="1:3">
      <c r="A676" s="34"/>
      <c r="B676" s="13"/>
      <c r="C676" s="13"/>
    </row>
    <row r="677" spans="1:3">
      <c r="A677" s="34"/>
      <c r="B677" s="13"/>
      <c r="C677" s="13"/>
    </row>
    <row r="678" spans="1:3">
      <c r="A678" s="34"/>
      <c r="B678" s="13"/>
      <c r="C678" s="13"/>
    </row>
    <row r="679" spans="1:3">
      <c r="A679" s="34"/>
      <c r="B679" s="13"/>
      <c r="C679" s="13"/>
    </row>
    <row r="680" spans="1:3">
      <c r="A680" s="34"/>
      <c r="B680" s="13"/>
      <c r="C680" s="13"/>
    </row>
    <row r="681" spans="1:3">
      <c r="A681" s="34"/>
      <c r="B681" s="13"/>
      <c r="C681" s="13"/>
    </row>
    <row r="682" spans="1:3">
      <c r="A682" s="34"/>
      <c r="B682" s="13"/>
      <c r="C682" s="13"/>
    </row>
    <row r="683" spans="1:3">
      <c r="A683" s="34"/>
      <c r="B683" s="13"/>
      <c r="C683" s="13"/>
    </row>
    <row r="684" spans="1:3">
      <c r="A684" s="34"/>
      <c r="B684" s="13"/>
      <c r="C684" s="13"/>
    </row>
    <row r="685" spans="1:3">
      <c r="A685" s="34"/>
      <c r="B685" s="13"/>
      <c r="C685" s="13"/>
    </row>
    <row r="686" spans="1:3">
      <c r="A686" s="34"/>
      <c r="B686" s="13"/>
      <c r="C686" s="13"/>
    </row>
    <row r="687" spans="1:3">
      <c r="A687" s="34"/>
      <c r="B687" s="13"/>
      <c r="C687" s="13"/>
    </row>
    <row r="688" spans="1:3">
      <c r="A688" s="34"/>
      <c r="B688" s="13"/>
      <c r="C688" s="13"/>
    </row>
    <row r="689" spans="1:3">
      <c r="A689" s="34"/>
      <c r="B689" s="13"/>
      <c r="C689" s="13"/>
    </row>
    <row r="690" spans="1:3">
      <c r="A690" s="34"/>
      <c r="B690" s="13"/>
      <c r="C690" s="13"/>
    </row>
    <row r="691" spans="1:3">
      <c r="A691" s="34"/>
      <c r="B691" s="13"/>
      <c r="C691" s="13"/>
    </row>
    <row r="692" spans="1:3">
      <c r="A692" s="34"/>
      <c r="B692" s="13"/>
      <c r="C692" s="13"/>
    </row>
    <row r="693" spans="1:3">
      <c r="A693" s="34"/>
      <c r="B693" s="13"/>
      <c r="C693" s="13"/>
    </row>
    <row r="694" spans="1:3">
      <c r="A694" s="34"/>
      <c r="B694" s="13"/>
      <c r="C694" s="13"/>
    </row>
    <row r="695" spans="1:3">
      <c r="A695" s="34"/>
      <c r="B695" s="13"/>
      <c r="C695" s="13"/>
    </row>
    <row r="696" spans="1:3">
      <c r="A696" s="34"/>
      <c r="B696" s="13"/>
      <c r="C696" s="13"/>
    </row>
    <row r="697" spans="1:3">
      <c r="A697" s="34"/>
      <c r="B697" s="13"/>
      <c r="C697" s="13"/>
    </row>
    <row r="698" spans="1:3">
      <c r="A698" s="34"/>
      <c r="B698" s="13"/>
      <c r="C698" s="13"/>
    </row>
    <row r="699" spans="1:3">
      <c r="A699" s="34"/>
      <c r="B699" s="13"/>
      <c r="C699" s="13"/>
    </row>
    <row r="700" spans="1:3">
      <c r="A700" s="34"/>
      <c r="B700" s="13"/>
      <c r="C700" s="13"/>
    </row>
    <row r="701" spans="1:3">
      <c r="A701" s="34"/>
      <c r="B701" s="13"/>
      <c r="C701" s="13"/>
    </row>
    <row r="702" spans="1:3">
      <c r="A702" s="34"/>
      <c r="B702" s="13"/>
      <c r="C702" s="13"/>
    </row>
    <row r="703" spans="1:3">
      <c r="A703" s="34"/>
      <c r="B703" s="13"/>
      <c r="C703" s="13"/>
    </row>
    <row r="704" spans="1:3">
      <c r="A704" s="34"/>
      <c r="B704" s="13"/>
      <c r="C704" s="13"/>
    </row>
    <row r="705" spans="1:3">
      <c r="A705" s="34"/>
      <c r="B705" s="13"/>
      <c r="C705" s="13"/>
    </row>
    <row r="706" spans="1:3">
      <c r="A706" s="34"/>
      <c r="B706" s="13"/>
      <c r="C706" s="13"/>
    </row>
    <row r="707" spans="1:3">
      <c r="A707" s="34"/>
      <c r="B707" s="13"/>
      <c r="C707" s="13"/>
    </row>
    <row r="708" spans="1:3">
      <c r="A708" s="34"/>
      <c r="B708" s="13"/>
      <c r="C708" s="13"/>
    </row>
    <row r="709" spans="1:3">
      <c r="A709" s="34"/>
      <c r="B709" s="13"/>
      <c r="C709" s="13"/>
    </row>
    <row r="710" spans="1:3">
      <c r="A710" s="34"/>
      <c r="B710" s="13"/>
      <c r="C710" s="13"/>
    </row>
    <row r="711" spans="1:3">
      <c r="A711" s="34"/>
      <c r="B711" s="13"/>
      <c r="C711" s="13"/>
    </row>
    <row r="712" spans="1:3">
      <c r="A712" s="34"/>
      <c r="B712" s="13"/>
      <c r="C712" s="13"/>
    </row>
    <row r="713" spans="1:3">
      <c r="A713" s="34"/>
      <c r="B713" s="13"/>
      <c r="C713" s="13"/>
    </row>
    <row r="714" spans="1:3">
      <c r="A714" s="34"/>
      <c r="B714" s="13"/>
      <c r="C714" s="13"/>
    </row>
    <row r="715" spans="1:3">
      <c r="A715" s="34"/>
      <c r="B715" s="13"/>
      <c r="C715" s="13"/>
    </row>
    <row r="716" spans="1:3">
      <c r="A716" s="34"/>
      <c r="B716" s="13"/>
      <c r="C716" s="13"/>
    </row>
    <row r="717" spans="1:3">
      <c r="A717" s="34"/>
      <c r="B717" s="13"/>
      <c r="C717" s="13"/>
    </row>
    <row r="718" spans="1:3">
      <c r="A718" s="34"/>
      <c r="B718" s="13"/>
      <c r="C718" s="13"/>
    </row>
    <row r="719" spans="1:3">
      <c r="A719" s="34"/>
      <c r="B719" s="13"/>
      <c r="C719" s="13"/>
    </row>
    <row r="720" spans="1:3">
      <c r="A720" s="34"/>
      <c r="B720" s="13"/>
      <c r="C720" s="13"/>
    </row>
    <row r="721" spans="1:3">
      <c r="A721" s="34"/>
      <c r="B721" s="13"/>
      <c r="C721" s="13"/>
    </row>
    <row r="722" spans="1:3">
      <c r="A722" s="34"/>
      <c r="B722" s="13"/>
      <c r="C722" s="13"/>
    </row>
    <row r="723" spans="1:3">
      <c r="A723" s="34"/>
      <c r="B723" s="13"/>
      <c r="C723" s="13"/>
    </row>
    <row r="724" spans="1:3">
      <c r="A724" s="34"/>
      <c r="B724" s="13"/>
      <c r="C724" s="13"/>
    </row>
    <row r="725" spans="1:3">
      <c r="A725" s="34"/>
      <c r="B725" s="13"/>
      <c r="C725" s="13"/>
    </row>
    <row r="726" spans="1:3">
      <c r="A726" s="34"/>
      <c r="B726" s="13"/>
      <c r="C726" s="13"/>
    </row>
    <row r="727" spans="1:3">
      <c r="A727" s="34"/>
      <c r="B727" s="13"/>
      <c r="C727" s="13"/>
    </row>
    <row r="728" spans="1:3">
      <c r="A728" s="34"/>
      <c r="B728" s="13"/>
      <c r="C728" s="13"/>
    </row>
    <row r="729" spans="1:3">
      <c r="A729" s="34"/>
      <c r="B729" s="13"/>
      <c r="C729" s="13"/>
    </row>
    <row r="730" spans="1:3">
      <c r="A730" s="34"/>
      <c r="B730" s="13"/>
      <c r="C730" s="13"/>
    </row>
    <row r="731" spans="1:3">
      <c r="A731" s="34"/>
      <c r="B731" s="13"/>
      <c r="C731" s="13"/>
    </row>
    <row r="732" spans="1:3">
      <c r="A732" s="34"/>
      <c r="B732" s="13"/>
      <c r="C732" s="13"/>
    </row>
    <row r="733" spans="1:3">
      <c r="A733" s="34"/>
      <c r="B733" s="13"/>
      <c r="C733" s="13"/>
    </row>
    <row r="734" spans="1:3">
      <c r="A734" s="34"/>
      <c r="B734" s="13"/>
      <c r="C734" s="13"/>
    </row>
    <row r="735" spans="1:3">
      <c r="A735" s="34"/>
      <c r="B735" s="13"/>
      <c r="C735" s="13"/>
    </row>
    <row r="736" spans="1:3">
      <c r="A736" s="34"/>
      <c r="B736" s="13"/>
      <c r="C736" s="13"/>
    </row>
    <row r="737" spans="1:3">
      <c r="A737" s="34"/>
      <c r="B737" s="13"/>
      <c r="C737" s="13"/>
    </row>
    <row r="738" spans="1:3">
      <c r="A738" s="34"/>
      <c r="B738" s="13"/>
      <c r="C738" s="13"/>
    </row>
    <row r="739" spans="1:3">
      <c r="A739" s="34"/>
      <c r="B739" s="13"/>
      <c r="C739" s="13"/>
    </row>
    <row r="740" spans="1:3">
      <c r="A740" s="34"/>
      <c r="B740" s="13"/>
      <c r="C740" s="13"/>
    </row>
    <row r="741" spans="1:3">
      <c r="A741" s="34"/>
      <c r="B741" s="13"/>
      <c r="C741" s="13"/>
    </row>
    <row r="742" spans="1:3">
      <c r="A742" s="34"/>
      <c r="B742" s="13"/>
      <c r="C742" s="13"/>
    </row>
    <row r="743" spans="1:3">
      <c r="A743" s="34"/>
      <c r="B743" s="13"/>
      <c r="C743" s="13"/>
    </row>
    <row r="744" spans="1:3">
      <c r="A744" s="34"/>
      <c r="B744" s="13"/>
      <c r="C744" s="13"/>
    </row>
    <row r="745" spans="1:3">
      <c r="A745" s="34"/>
      <c r="B745" s="13"/>
      <c r="C745" s="13"/>
    </row>
    <row r="746" spans="1:3">
      <c r="A746" s="34"/>
      <c r="B746" s="13"/>
      <c r="C746" s="13"/>
    </row>
    <row r="747" spans="1:3">
      <c r="A747" s="34"/>
      <c r="B747" s="13"/>
      <c r="C747" s="13"/>
    </row>
    <row r="748" spans="1:3">
      <c r="A748" s="34"/>
      <c r="B748" s="13"/>
      <c r="C748" s="13"/>
    </row>
    <row r="749" spans="1:3">
      <c r="A749" s="34"/>
      <c r="B749" s="13"/>
      <c r="C749" s="13"/>
    </row>
    <row r="750" spans="1:3">
      <c r="A750" s="34"/>
      <c r="B750" s="13"/>
      <c r="C750" s="13"/>
    </row>
    <row r="751" spans="1:3">
      <c r="A751" s="34"/>
      <c r="B751" s="13"/>
      <c r="C751" s="13"/>
    </row>
    <row r="752" spans="1:3">
      <c r="A752" s="34"/>
      <c r="B752" s="13"/>
      <c r="C752" s="13"/>
    </row>
    <row r="753" spans="1:3">
      <c r="A753" s="34"/>
      <c r="B753" s="13"/>
      <c r="C753" s="13"/>
    </row>
    <row r="754" spans="1:3">
      <c r="A754" s="34"/>
      <c r="B754" s="13"/>
      <c r="C754" s="13"/>
    </row>
    <row r="755" spans="1:3">
      <c r="A755" s="34"/>
      <c r="B755" s="13"/>
      <c r="C755" s="13"/>
    </row>
    <row r="756" spans="1:3">
      <c r="A756" s="34"/>
      <c r="B756" s="13"/>
      <c r="C756" s="13"/>
    </row>
    <row r="757" spans="1:3">
      <c r="A757" s="34"/>
      <c r="B757" s="13"/>
      <c r="C757" s="13"/>
    </row>
    <row r="758" spans="1:3">
      <c r="A758" s="34"/>
      <c r="B758" s="13"/>
      <c r="C758" s="13"/>
    </row>
    <row r="759" spans="1:3">
      <c r="A759" s="34"/>
      <c r="B759" s="13"/>
      <c r="C759" s="13"/>
    </row>
    <row r="760" spans="1:3">
      <c r="A760" s="34"/>
      <c r="B760" s="13"/>
      <c r="C760" s="13"/>
    </row>
    <row r="761" spans="1:3">
      <c r="A761" s="34"/>
      <c r="B761" s="13"/>
      <c r="C761" s="13"/>
    </row>
    <row r="762" spans="1:3">
      <c r="A762" s="34"/>
      <c r="B762" s="13"/>
      <c r="C762" s="13"/>
    </row>
    <row r="763" spans="1:3">
      <c r="A763" s="34"/>
      <c r="B763" s="13"/>
      <c r="C763" s="13"/>
    </row>
    <row r="764" spans="1:3">
      <c r="A764" s="34"/>
      <c r="B764" s="13"/>
      <c r="C764" s="13"/>
    </row>
    <row r="765" spans="1:3">
      <c r="A765" s="34"/>
      <c r="B765" s="13"/>
      <c r="C765" s="13"/>
    </row>
    <row r="766" spans="1:3">
      <c r="A766" s="34"/>
      <c r="B766" s="13"/>
      <c r="C766" s="13"/>
    </row>
    <row r="767" spans="1:3">
      <c r="A767" s="34"/>
      <c r="B767" s="13"/>
      <c r="C767" s="13"/>
    </row>
    <row r="768" spans="1:3">
      <c r="A768" s="34"/>
      <c r="B768" s="13"/>
      <c r="C768" s="13"/>
    </row>
    <row r="769" spans="1:3">
      <c r="A769" s="34"/>
      <c r="B769" s="13"/>
      <c r="C769" s="13"/>
    </row>
    <row r="770" spans="1:3">
      <c r="A770" s="34"/>
      <c r="B770" s="13"/>
      <c r="C770" s="13"/>
    </row>
    <row r="771" spans="1:3">
      <c r="A771" s="34"/>
      <c r="B771" s="13"/>
      <c r="C771" s="13"/>
    </row>
    <row r="772" spans="1:3">
      <c r="A772" s="34"/>
      <c r="B772" s="13"/>
      <c r="C772" s="13"/>
    </row>
    <row r="773" spans="1:3">
      <c r="A773" s="34"/>
      <c r="B773" s="13"/>
      <c r="C773" s="13"/>
    </row>
    <row r="774" spans="1:3">
      <c r="A774" s="34"/>
      <c r="B774" s="13"/>
      <c r="C774" s="13"/>
    </row>
    <row r="775" spans="1:3">
      <c r="A775" s="34"/>
      <c r="B775" s="13"/>
      <c r="C775" s="13"/>
    </row>
    <row r="776" spans="1:3">
      <c r="A776" s="34"/>
      <c r="B776" s="13"/>
      <c r="C776" s="13"/>
    </row>
    <row r="777" spans="1:3">
      <c r="A777" s="34"/>
      <c r="B777" s="13"/>
      <c r="C777" s="13"/>
    </row>
    <row r="778" spans="1:3">
      <c r="A778" s="34"/>
      <c r="B778" s="13"/>
      <c r="C778" s="13"/>
    </row>
    <row r="779" spans="1:3">
      <c r="A779" s="34"/>
      <c r="B779" s="13"/>
      <c r="C779" s="13"/>
    </row>
    <row r="780" spans="1:3">
      <c r="A780" s="34"/>
      <c r="B780" s="13"/>
      <c r="C780" s="13"/>
    </row>
    <row r="781" spans="1:3">
      <c r="A781" s="34"/>
      <c r="B781" s="13"/>
      <c r="C781" s="13"/>
    </row>
    <row r="782" spans="1:3">
      <c r="A782" s="34"/>
      <c r="B782" s="13"/>
      <c r="C782" s="13"/>
    </row>
    <row r="783" spans="1:3">
      <c r="A783" s="34"/>
      <c r="B783" s="13"/>
      <c r="C783" s="13"/>
    </row>
    <row r="784" spans="1:3">
      <c r="A784" s="34"/>
      <c r="B784" s="13"/>
      <c r="C784" s="13"/>
    </row>
    <row r="785" spans="1:3">
      <c r="A785" s="34"/>
      <c r="B785" s="13"/>
      <c r="C785" s="13"/>
    </row>
    <row r="786" spans="1:3">
      <c r="A786" s="34"/>
      <c r="B786" s="13"/>
      <c r="C786" s="13"/>
    </row>
    <row r="787" spans="1:3">
      <c r="A787" s="34"/>
      <c r="B787" s="13"/>
      <c r="C787" s="13"/>
    </row>
    <row r="788" spans="1:3">
      <c r="A788" s="34"/>
      <c r="B788" s="13"/>
      <c r="C788" s="13"/>
    </row>
    <row r="789" spans="1:3">
      <c r="A789" s="34"/>
      <c r="B789" s="13"/>
      <c r="C789" s="13"/>
    </row>
    <row r="790" spans="1:3">
      <c r="A790" s="34"/>
      <c r="B790" s="13"/>
      <c r="C790" s="13"/>
    </row>
    <row r="791" spans="1:3">
      <c r="A791" s="34"/>
      <c r="B791" s="13"/>
      <c r="C791" s="13"/>
    </row>
    <row r="792" spans="1:3">
      <c r="A792" s="34"/>
      <c r="B792" s="13"/>
      <c r="C792" s="13"/>
    </row>
    <row r="793" spans="1:3">
      <c r="A793" s="34"/>
      <c r="B793" s="13"/>
      <c r="C793" s="13"/>
    </row>
    <row r="794" spans="1:3">
      <c r="A794" s="34"/>
      <c r="B794" s="13"/>
      <c r="C794" s="13"/>
    </row>
    <row r="795" spans="1:3">
      <c r="A795" s="34"/>
      <c r="B795" s="13"/>
      <c r="C795" s="13"/>
    </row>
    <row r="796" spans="1:3">
      <c r="A796" s="34"/>
      <c r="B796" s="13"/>
      <c r="C796" s="13"/>
    </row>
    <row r="797" spans="1:3">
      <c r="A797" s="34"/>
      <c r="B797" s="13"/>
      <c r="C797" s="13"/>
    </row>
    <row r="798" spans="1:3">
      <c r="A798" s="34"/>
      <c r="B798" s="13"/>
      <c r="C798" s="13"/>
    </row>
    <row r="799" spans="1:3">
      <c r="A799" s="34"/>
      <c r="B799" s="13"/>
      <c r="C799" s="13"/>
    </row>
    <row r="800" spans="1:3">
      <c r="A800" s="34"/>
      <c r="B800" s="13"/>
      <c r="C800" s="13"/>
    </row>
    <row r="801" spans="1:3">
      <c r="A801" s="34"/>
      <c r="B801" s="13"/>
      <c r="C801" s="13"/>
    </row>
    <row r="802" spans="1:3">
      <c r="A802" s="34"/>
      <c r="B802" s="13"/>
      <c r="C802" s="13"/>
    </row>
    <row r="803" spans="1:3">
      <c r="A803" s="34"/>
      <c r="B803" s="13"/>
      <c r="C803" s="13"/>
    </row>
    <row r="804" spans="1:3">
      <c r="A804" s="34"/>
      <c r="B804" s="13"/>
      <c r="C804" s="13"/>
    </row>
    <row r="805" spans="1:3">
      <c r="A805" s="34"/>
      <c r="B805" s="13"/>
      <c r="C805" s="13"/>
    </row>
    <row r="806" spans="1:3">
      <c r="A806" s="34"/>
      <c r="B806" s="13"/>
      <c r="C806" s="13"/>
    </row>
    <row r="807" spans="1:3">
      <c r="A807" s="34"/>
      <c r="B807" s="13"/>
      <c r="C807" s="13"/>
    </row>
    <row r="808" spans="1:3">
      <c r="A808" s="34"/>
      <c r="B808" s="13"/>
      <c r="C808" s="13"/>
    </row>
    <row r="809" spans="1:3">
      <c r="A809" s="34"/>
      <c r="B809" s="13"/>
      <c r="C809" s="13"/>
    </row>
    <row r="810" spans="1:3">
      <c r="A810" s="34"/>
      <c r="B810" s="13"/>
      <c r="C810" s="13"/>
    </row>
    <row r="811" spans="1:3">
      <c r="A811" s="34"/>
      <c r="B811" s="13"/>
      <c r="C811" s="13"/>
    </row>
    <row r="812" spans="1:3">
      <c r="A812" s="34"/>
      <c r="B812" s="13"/>
      <c r="C812" s="13"/>
    </row>
    <row r="813" spans="1:3">
      <c r="A813" s="34"/>
      <c r="B813" s="13"/>
      <c r="C813" s="13"/>
    </row>
    <row r="814" spans="1:3">
      <c r="A814" s="34"/>
      <c r="B814" s="13"/>
      <c r="C814" s="13"/>
    </row>
    <row r="815" spans="1:3">
      <c r="A815" s="34"/>
      <c r="B815" s="13"/>
      <c r="C815" s="13"/>
    </row>
    <row r="816" spans="1:3">
      <c r="A816" s="34"/>
      <c r="B816" s="13"/>
      <c r="C816" s="13"/>
    </row>
    <row r="817" spans="1:3">
      <c r="A817" s="34"/>
      <c r="B817" s="13"/>
      <c r="C817" s="13"/>
    </row>
    <row r="818" spans="1:3">
      <c r="A818" s="34"/>
      <c r="B818" s="13"/>
      <c r="C818" s="13"/>
    </row>
    <row r="819" spans="1:3">
      <c r="A819" s="34"/>
      <c r="B819" s="13"/>
      <c r="C819" s="13"/>
    </row>
    <row r="820" spans="1:3">
      <c r="A820" s="34"/>
      <c r="B820" s="13"/>
      <c r="C820" s="13"/>
    </row>
    <row r="821" spans="1:3">
      <c r="A821" s="34"/>
      <c r="B821" s="13"/>
      <c r="C821" s="13"/>
    </row>
    <row r="822" spans="1:3">
      <c r="A822" s="34"/>
      <c r="B822" s="13"/>
      <c r="C822" s="13"/>
    </row>
    <row r="823" spans="1:3">
      <c r="A823" s="34"/>
      <c r="B823" s="13"/>
      <c r="C823" s="13"/>
    </row>
    <row r="824" spans="1:3">
      <c r="A824" s="34"/>
      <c r="B824" s="13"/>
      <c r="C824" s="13"/>
    </row>
    <row r="825" spans="1:3">
      <c r="A825" s="34"/>
      <c r="B825" s="13"/>
      <c r="C825" s="13"/>
    </row>
    <row r="826" spans="1:3">
      <c r="A826" s="34"/>
      <c r="B826" s="13"/>
      <c r="C826" s="13"/>
    </row>
    <row r="827" spans="1:3">
      <c r="A827" s="34"/>
      <c r="B827" s="13"/>
      <c r="C827" s="13"/>
    </row>
    <row r="828" spans="1:3">
      <c r="A828" s="34"/>
      <c r="B828" s="13"/>
      <c r="C828" s="13"/>
    </row>
    <row r="829" spans="1:3">
      <c r="A829" s="34"/>
      <c r="B829" s="13"/>
      <c r="C829" s="13"/>
    </row>
    <row r="830" spans="1:3">
      <c r="A830" s="34"/>
      <c r="B830" s="13"/>
      <c r="C830" s="13"/>
    </row>
    <row r="831" spans="1:3">
      <c r="A831" s="34"/>
      <c r="B831" s="13"/>
      <c r="C831" s="13"/>
    </row>
    <row r="832" spans="1:3">
      <c r="A832" s="34"/>
      <c r="B832" s="13"/>
      <c r="C832" s="13"/>
    </row>
    <row r="833" spans="1:3">
      <c r="A833" s="34"/>
      <c r="B833" s="13"/>
      <c r="C833" s="13"/>
    </row>
    <row r="834" spans="1:3">
      <c r="A834" s="34"/>
      <c r="B834" s="13"/>
      <c r="C834" s="13"/>
    </row>
    <row r="835" spans="1:3">
      <c r="A835" s="34"/>
      <c r="B835" s="13"/>
      <c r="C835" s="13"/>
    </row>
    <row r="836" spans="1:3">
      <c r="A836" s="34"/>
      <c r="B836" s="13"/>
      <c r="C836" s="13"/>
    </row>
    <row r="837" spans="1:3">
      <c r="A837" s="34"/>
      <c r="B837" s="13"/>
      <c r="C837" s="13"/>
    </row>
    <row r="838" spans="1:3">
      <c r="A838" s="34"/>
      <c r="B838" s="13"/>
      <c r="C838" s="13"/>
    </row>
    <row r="839" spans="1:3">
      <c r="A839" s="34"/>
      <c r="B839" s="13"/>
      <c r="C839" s="13"/>
    </row>
    <row r="840" spans="1:3">
      <c r="A840" s="34"/>
      <c r="B840" s="13"/>
      <c r="C840" s="13"/>
    </row>
    <row r="841" spans="1:3">
      <c r="A841" s="34"/>
      <c r="B841" s="13"/>
      <c r="C841" s="13"/>
    </row>
    <row r="842" spans="1:3">
      <c r="A842" s="34"/>
      <c r="B842" s="13"/>
      <c r="C842" s="13"/>
    </row>
    <row r="843" spans="1:3">
      <c r="A843" s="34"/>
      <c r="B843" s="13"/>
      <c r="C843" s="13"/>
    </row>
    <row r="844" spans="1:3">
      <c r="A844" s="34"/>
      <c r="B844" s="13"/>
      <c r="C844" s="13"/>
    </row>
    <row r="845" spans="1:3">
      <c r="A845" s="34"/>
      <c r="B845" s="13"/>
      <c r="C845" s="13"/>
    </row>
    <row r="846" spans="1:3">
      <c r="A846" s="34"/>
      <c r="B846" s="13"/>
      <c r="C846" s="13"/>
    </row>
    <row r="847" spans="1:3">
      <c r="A847" s="34"/>
      <c r="B847" s="13"/>
      <c r="C847" s="13"/>
    </row>
    <row r="848" spans="1:3">
      <c r="A848" s="34"/>
      <c r="B848" s="13"/>
      <c r="C848" s="13"/>
    </row>
    <row r="849" spans="1:3">
      <c r="A849" s="34"/>
      <c r="B849" s="13"/>
      <c r="C849" s="13"/>
    </row>
    <row r="850" spans="1:3">
      <c r="A850" s="34"/>
      <c r="B850" s="13"/>
      <c r="C850" s="13"/>
    </row>
    <row r="851" spans="1:3">
      <c r="A851" s="34"/>
      <c r="B851" s="13"/>
      <c r="C851" s="13"/>
    </row>
    <row r="852" spans="1:3">
      <c r="A852" s="34"/>
      <c r="B852" s="13"/>
      <c r="C852" s="13"/>
    </row>
    <row r="853" spans="1:3">
      <c r="A853" s="34"/>
      <c r="B853" s="13"/>
      <c r="C853" s="13"/>
    </row>
    <row r="854" spans="1:3">
      <c r="A854" s="34"/>
      <c r="B854" s="13"/>
      <c r="C854" s="13"/>
    </row>
    <row r="855" spans="1:3">
      <c r="A855" s="34"/>
      <c r="B855" s="13"/>
      <c r="C855" s="13"/>
    </row>
    <row r="856" spans="1:3">
      <c r="A856" s="34"/>
      <c r="B856" s="13"/>
      <c r="C856" s="13"/>
    </row>
    <row r="857" spans="1:3">
      <c r="A857" s="34"/>
      <c r="B857" s="13"/>
      <c r="C857" s="13"/>
    </row>
    <row r="858" spans="1:3">
      <c r="A858" s="34"/>
      <c r="B858" s="13"/>
      <c r="C858" s="13"/>
    </row>
    <row r="859" spans="1:3">
      <c r="A859" s="34"/>
      <c r="B859" s="13"/>
      <c r="C859" s="13"/>
    </row>
    <row r="860" spans="1:3">
      <c r="A860" s="34"/>
      <c r="B860" s="13"/>
      <c r="C860" s="13"/>
    </row>
    <row r="861" spans="1:3">
      <c r="A861" s="34"/>
      <c r="B861" s="13"/>
      <c r="C861" s="13"/>
    </row>
    <row r="862" spans="1:3">
      <c r="A862" s="34"/>
      <c r="B862" s="13"/>
      <c r="C862" s="13"/>
    </row>
    <row r="863" spans="1:3">
      <c r="A863" s="34"/>
      <c r="B863" s="13"/>
      <c r="C863" s="13"/>
    </row>
    <row r="864" spans="1:3">
      <c r="A864" s="34"/>
      <c r="B864" s="13"/>
      <c r="C864" s="13"/>
    </row>
    <row r="865" spans="1:3">
      <c r="A865" s="34"/>
      <c r="B865" s="13"/>
      <c r="C865" s="13"/>
    </row>
    <row r="866" spans="1:3">
      <c r="A866" s="34"/>
      <c r="B866" s="13"/>
      <c r="C866" s="13"/>
    </row>
    <row r="867" spans="1:3">
      <c r="A867" s="34"/>
      <c r="B867" s="13"/>
      <c r="C867" s="13"/>
    </row>
    <row r="868" spans="1:3">
      <c r="A868" s="34"/>
      <c r="B868" s="13"/>
      <c r="C868" s="13"/>
    </row>
    <row r="869" spans="1:3">
      <c r="A869" s="34"/>
      <c r="B869" s="13"/>
      <c r="C869" s="13"/>
    </row>
    <row r="870" spans="1:3">
      <c r="A870" s="34"/>
      <c r="B870" s="13"/>
      <c r="C870" s="13"/>
    </row>
    <row r="871" spans="1:3">
      <c r="A871" s="34"/>
      <c r="B871" s="13"/>
      <c r="C871" s="13"/>
    </row>
    <row r="872" spans="1:3">
      <c r="A872" s="34"/>
      <c r="B872" s="13"/>
      <c r="C872" s="13"/>
    </row>
    <row r="873" spans="1:3">
      <c r="A873" s="34"/>
      <c r="B873" s="13"/>
      <c r="C873" s="13"/>
    </row>
    <row r="874" spans="1:3">
      <c r="A874" s="34"/>
      <c r="B874" s="13"/>
      <c r="C874" s="13"/>
    </row>
    <row r="875" spans="1:3">
      <c r="A875" s="34"/>
      <c r="B875" s="13"/>
      <c r="C875" s="13"/>
    </row>
    <row r="876" spans="1:3">
      <c r="A876" s="34"/>
      <c r="B876" s="13"/>
      <c r="C876" s="13"/>
    </row>
    <row r="877" spans="1:3">
      <c r="A877" s="34"/>
      <c r="B877" s="13"/>
      <c r="C877" s="13"/>
    </row>
    <row r="878" spans="1:3">
      <c r="A878" s="34"/>
      <c r="B878" s="13"/>
      <c r="C878" s="13"/>
    </row>
    <row r="879" spans="1:3">
      <c r="A879" s="34"/>
      <c r="B879" s="13"/>
      <c r="C879" s="13"/>
    </row>
    <row r="880" spans="1:3">
      <c r="A880" s="34"/>
      <c r="B880" s="13"/>
      <c r="C880" s="13"/>
    </row>
    <row r="881" spans="1:3">
      <c r="A881" s="34"/>
      <c r="B881" s="13"/>
      <c r="C881" s="13"/>
    </row>
    <row r="882" spans="1:3">
      <c r="A882" s="34"/>
      <c r="B882" s="13"/>
      <c r="C882" s="13"/>
    </row>
    <row r="883" spans="1:3">
      <c r="A883" s="34"/>
      <c r="B883" s="13"/>
      <c r="C883" s="13"/>
    </row>
    <row r="884" spans="1:3">
      <c r="A884" s="34"/>
      <c r="B884" s="13"/>
      <c r="C884" s="13"/>
    </row>
    <row r="885" spans="1:3">
      <c r="A885" s="34"/>
      <c r="B885" s="13"/>
      <c r="C885" s="13"/>
    </row>
    <row r="886" spans="1:3">
      <c r="A886" s="34"/>
      <c r="B886" s="13"/>
      <c r="C886" s="13"/>
    </row>
    <row r="887" spans="1:3">
      <c r="A887" s="34"/>
      <c r="B887" s="13"/>
      <c r="C887" s="13"/>
    </row>
    <row r="888" spans="1:3">
      <c r="A888" s="34"/>
      <c r="B888" s="13"/>
      <c r="C888" s="13"/>
    </row>
    <row r="889" spans="1:3">
      <c r="A889" s="34"/>
      <c r="B889" s="13"/>
      <c r="C889" s="13"/>
    </row>
    <row r="890" spans="1:3">
      <c r="A890" s="34"/>
      <c r="B890" s="13"/>
      <c r="C890" s="13"/>
    </row>
    <row r="891" spans="1:3">
      <c r="A891" s="34"/>
      <c r="B891" s="13"/>
      <c r="C891" s="13"/>
    </row>
    <row r="892" spans="1:3">
      <c r="A892" s="34"/>
      <c r="B892" s="13"/>
      <c r="C892" s="13"/>
    </row>
    <row r="893" spans="1:3">
      <c r="A893" s="34"/>
      <c r="B893" s="13"/>
      <c r="C893" s="13"/>
    </row>
    <row r="894" spans="1:3">
      <c r="A894" s="34"/>
      <c r="B894" s="13"/>
      <c r="C894" s="13"/>
    </row>
    <row r="895" spans="1:3">
      <c r="A895" s="34"/>
      <c r="B895" s="13"/>
      <c r="C895" s="13"/>
    </row>
    <row r="896" spans="1:3">
      <c r="A896" s="34"/>
      <c r="B896" s="13"/>
      <c r="C896" s="13"/>
    </row>
    <row r="897" spans="1:3">
      <c r="A897" s="34"/>
      <c r="B897" s="13"/>
      <c r="C897" s="13"/>
    </row>
    <row r="898" spans="1:3">
      <c r="A898" s="34"/>
      <c r="B898" s="13"/>
      <c r="C898" s="13"/>
    </row>
    <row r="899" spans="1:3">
      <c r="A899" s="34"/>
      <c r="B899" s="13"/>
      <c r="C899" s="13"/>
    </row>
    <row r="900" spans="1:3">
      <c r="A900" s="34"/>
      <c r="B900" s="13"/>
      <c r="C900" s="13"/>
    </row>
    <row r="901" spans="1:3">
      <c r="A901" s="34"/>
      <c r="B901" s="13"/>
      <c r="C901" s="13"/>
    </row>
    <row r="902" spans="1:3">
      <c r="A902" s="34"/>
      <c r="B902" s="13"/>
      <c r="C902" s="13"/>
    </row>
    <row r="903" spans="1:3">
      <c r="A903" s="34"/>
      <c r="B903" s="13"/>
      <c r="C903" s="13"/>
    </row>
    <row r="904" spans="1:3">
      <c r="A904" s="34"/>
      <c r="B904" s="13"/>
      <c r="C904" s="13"/>
    </row>
    <row r="905" spans="1:3">
      <c r="A905" s="34"/>
      <c r="B905" s="13"/>
      <c r="C905" s="13"/>
    </row>
    <row r="906" spans="1:3">
      <c r="A906" s="34"/>
      <c r="B906" s="13"/>
      <c r="C906" s="13"/>
    </row>
    <row r="907" spans="1:3">
      <c r="A907" s="34"/>
      <c r="B907" s="13"/>
      <c r="C907" s="13"/>
    </row>
    <row r="908" spans="1:3">
      <c r="A908" s="34"/>
      <c r="B908" s="13"/>
      <c r="C908" s="13"/>
    </row>
    <row r="909" spans="1:3">
      <c r="A909" s="34"/>
      <c r="B909" s="13"/>
      <c r="C909" s="13"/>
    </row>
    <row r="910" spans="1:3">
      <c r="A910" s="34"/>
      <c r="B910" s="13"/>
      <c r="C910" s="13"/>
    </row>
    <row r="911" spans="1:3">
      <c r="A911" s="34"/>
      <c r="B911" s="13"/>
      <c r="C911" s="13"/>
    </row>
    <row r="912" spans="1:3">
      <c r="A912" s="34"/>
      <c r="B912" s="13"/>
      <c r="C912" s="13"/>
    </row>
    <row r="913" spans="1:3">
      <c r="A913" s="34"/>
      <c r="B913" s="13"/>
      <c r="C913" s="13"/>
    </row>
    <row r="914" spans="1:3">
      <c r="A914" s="34"/>
      <c r="B914" s="13"/>
      <c r="C914" s="13"/>
    </row>
    <row r="915" spans="1:3">
      <c r="A915" s="34"/>
      <c r="B915" s="13"/>
      <c r="C915" s="13"/>
    </row>
    <row r="916" spans="1:3">
      <c r="A916" s="34"/>
      <c r="B916" s="13"/>
      <c r="C916" s="13"/>
    </row>
    <row r="917" spans="1:3">
      <c r="A917" s="34"/>
      <c r="B917" s="13"/>
      <c r="C917" s="13"/>
    </row>
    <row r="918" spans="1:3">
      <c r="A918" s="34"/>
      <c r="B918" s="13"/>
      <c r="C918" s="13"/>
    </row>
    <row r="919" spans="1:3">
      <c r="A919" s="34"/>
      <c r="B919" s="13"/>
      <c r="C919" s="13"/>
    </row>
    <row r="920" spans="1:3">
      <c r="A920" s="34"/>
      <c r="B920" s="13"/>
      <c r="C920" s="13"/>
    </row>
    <row r="921" spans="1:3">
      <c r="A921" s="34"/>
      <c r="B921" s="13"/>
      <c r="C921" s="13"/>
    </row>
    <row r="922" spans="1:3">
      <c r="A922" s="34"/>
      <c r="B922" s="13"/>
      <c r="C922" s="13"/>
    </row>
    <row r="923" spans="1:3">
      <c r="A923" s="34"/>
      <c r="B923" s="13"/>
      <c r="C923" s="13"/>
    </row>
    <row r="924" spans="1:3">
      <c r="A924" s="34"/>
      <c r="B924" s="13"/>
      <c r="C924" s="13"/>
    </row>
    <row r="925" spans="1:3">
      <c r="A925" s="34"/>
      <c r="B925" s="13"/>
      <c r="C925" s="13"/>
    </row>
    <row r="926" spans="1:3">
      <c r="A926" s="34"/>
      <c r="B926" s="13"/>
      <c r="C926" s="13"/>
    </row>
    <row r="927" spans="1:3">
      <c r="A927" s="34"/>
      <c r="B927" s="13"/>
      <c r="C927" s="13"/>
    </row>
    <row r="928" spans="1:3">
      <c r="A928" s="34"/>
      <c r="B928" s="13"/>
      <c r="C928" s="13"/>
    </row>
    <row r="929" spans="1:3">
      <c r="A929" s="34"/>
      <c r="B929" s="13"/>
      <c r="C929" s="13"/>
    </row>
    <row r="930" spans="1:3">
      <c r="A930" s="34"/>
      <c r="B930" s="13"/>
      <c r="C930" s="13"/>
    </row>
    <row r="931" spans="1:3">
      <c r="A931" s="34"/>
      <c r="B931" s="13"/>
      <c r="C931" s="13"/>
    </row>
    <row r="932" spans="1:3">
      <c r="A932" s="34"/>
      <c r="B932" s="13"/>
      <c r="C932" s="13"/>
    </row>
    <row r="933" spans="1:3">
      <c r="A933" s="34"/>
      <c r="B933" s="13"/>
      <c r="C933" s="13"/>
    </row>
    <row r="934" spans="1:3">
      <c r="A934" s="34"/>
      <c r="B934" s="13"/>
      <c r="C934" s="13"/>
    </row>
    <row r="935" spans="1:3">
      <c r="A935" s="34"/>
      <c r="B935" s="13"/>
      <c r="C935" s="13"/>
    </row>
    <row r="936" spans="1:3">
      <c r="A936" s="34"/>
      <c r="B936" s="13"/>
      <c r="C936" s="13"/>
    </row>
    <row r="937" spans="1:3">
      <c r="A937" s="34"/>
      <c r="B937" s="13"/>
      <c r="C937" s="13"/>
    </row>
    <row r="938" spans="1:3">
      <c r="A938" s="34"/>
      <c r="B938" s="13"/>
      <c r="C938" s="13"/>
    </row>
    <row r="939" spans="1:3">
      <c r="A939" s="34"/>
      <c r="B939" s="13"/>
      <c r="C939" s="13"/>
    </row>
    <row r="940" spans="1:3">
      <c r="A940" s="34"/>
      <c r="B940" s="13"/>
      <c r="C940" s="13"/>
    </row>
    <row r="941" spans="1:3">
      <c r="A941" s="34"/>
      <c r="B941" s="13"/>
      <c r="C941" s="13"/>
    </row>
    <row r="942" spans="1:3">
      <c r="A942" s="34"/>
      <c r="B942" s="13"/>
      <c r="C942" s="13"/>
    </row>
    <row r="943" spans="1:3">
      <c r="A943" s="34"/>
      <c r="B943" s="13"/>
      <c r="C943" s="13"/>
    </row>
    <row r="944" spans="1:3">
      <c r="A944" s="34"/>
      <c r="B944" s="13"/>
      <c r="C944" s="13"/>
    </row>
    <row r="945" spans="1:3">
      <c r="A945" s="34"/>
      <c r="B945" s="13"/>
      <c r="C945" s="13"/>
    </row>
    <row r="946" spans="1:3">
      <c r="A946" s="34"/>
      <c r="B946" s="13"/>
      <c r="C946" s="13"/>
    </row>
    <row r="947" spans="1:3">
      <c r="A947" s="34"/>
      <c r="B947" s="13"/>
      <c r="C947" s="13"/>
    </row>
    <row r="948" spans="1:3">
      <c r="A948" s="34"/>
      <c r="B948" s="13"/>
      <c r="C948" s="13"/>
    </row>
    <row r="949" spans="1:3">
      <c r="A949" s="34"/>
      <c r="B949" s="13"/>
      <c r="C949" s="13"/>
    </row>
    <row r="950" spans="1:3">
      <c r="A950" s="34"/>
      <c r="B950" s="13"/>
      <c r="C950" s="13"/>
    </row>
    <row r="951" spans="1:3">
      <c r="A951" s="34"/>
      <c r="B951" s="13"/>
      <c r="C951" s="13"/>
    </row>
    <row r="952" spans="1:3">
      <c r="A952" s="34"/>
      <c r="B952" s="13"/>
      <c r="C952" s="13"/>
    </row>
    <row r="953" spans="1:3">
      <c r="A953" s="34"/>
      <c r="B953" s="13"/>
      <c r="C953" s="13"/>
    </row>
    <row r="954" spans="1:3">
      <c r="A954" s="34"/>
      <c r="B954" s="13"/>
      <c r="C954" s="13"/>
    </row>
    <row r="955" spans="1:3">
      <c r="A955" s="34"/>
      <c r="B955" s="13"/>
      <c r="C955" s="13"/>
    </row>
    <row r="956" spans="1:3">
      <c r="A956" s="34"/>
      <c r="B956" s="13"/>
      <c r="C956" s="13"/>
    </row>
    <row r="957" spans="1:3">
      <c r="A957" s="34"/>
      <c r="B957" s="13"/>
      <c r="C957" s="13"/>
    </row>
    <row r="958" spans="1:3">
      <c r="A958" s="34"/>
      <c r="B958" s="13"/>
      <c r="C958" s="13"/>
    </row>
    <row r="959" spans="1:3">
      <c r="A959" s="34"/>
      <c r="B959" s="13"/>
      <c r="C959" s="13"/>
    </row>
    <row r="960" spans="1:3">
      <c r="A960" s="34"/>
      <c r="B960" s="13"/>
      <c r="C960" s="13"/>
    </row>
    <row r="961" spans="1:3">
      <c r="A961" s="34"/>
      <c r="B961" s="13"/>
      <c r="C961" s="13"/>
    </row>
    <row r="962" spans="1:3">
      <c r="A962" s="34"/>
      <c r="B962" s="13"/>
      <c r="C962" s="13"/>
    </row>
    <row r="963" spans="1:3">
      <c r="A963" s="34"/>
      <c r="B963" s="13"/>
      <c r="C963" s="13"/>
    </row>
    <row r="964" spans="1:3">
      <c r="A964" s="34"/>
      <c r="B964" s="13"/>
      <c r="C964" s="13"/>
    </row>
    <row r="965" spans="1:3">
      <c r="A965" s="34"/>
      <c r="B965" s="13"/>
      <c r="C965" s="13"/>
    </row>
    <row r="966" spans="1:3">
      <c r="A966" s="34"/>
      <c r="B966" s="13"/>
      <c r="C966" s="13"/>
    </row>
    <row r="967" spans="1:3">
      <c r="A967" s="34"/>
      <c r="B967" s="13"/>
      <c r="C967" s="13"/>
    </row>
    <row r="968" spans="1:3">
      <c r="A968" s="34"/>
      <c r="B968" s="13"/>
      <c r="C968" s="13"/>
    </row>
    <row r="969" spans="1:3">
      <c r="A969" s="34"/>
      <c r="B969" s="13"/>
      <c r="C969" s="13"/>
    </row>
    <row r="970" spans="1:3">
      <c r="A970" s="34"/>
      <c r="B970" s="13"/>
      <c r="C970" s="13"/>
    </row>
    <row r="971" spans="1:3">
      <c r="A971" s="34"/>
      <c r="B971" s="13"/>
      <c r="C971" s="13"/>
    </row>
    <row r="972" spans="1:3">
      <c r="A972" s="34"/>
      <c r="B972" s="13"/>
      <c r="C972" s="13"/>
    </row>
    <row r="973" spans="1:3">
      <c r="A973" s="34"/>
      <c r="B973" s="13"/>
      <c r="C973" s="13"/>
    </row>
    <row r="974" spans="1:3">
      <c r="A974" s="34"/>
      <c r="B974" s="13"/>
      <c r="C974" s="13"/>
    </row>
    <row r="975" spans="1:3">
      <c r="A975" s="34"/>
      <c r="B975" s="13"/>
      <c r="C975" s="13"/>
    </row>
    <row r="976" spans="1:3">
      <c r="A976" s="34"/>
      <c r="B976" s="13"/>
      <c r="C976" s="13"/>
    </row>
    <row r="977" spans="1:3">
      <c r="A977" s="34"/>
      <c r="B977" s="13"/>
      <c r="C977" s="13"/>
    </row>
    <row r="978" spans="1:3">
      <c r="A978" s="34"/>
      <c r="B978" s="13"/>
      <c r="C978" s="13"/>
    </row>
    <row r="979" spans="1:3">
      <c r="A979" s="34"/>
      <c r="B979" s="13"/>
      <c r="C979" s="13"/>
    </row>
    <row r="980" spans="1:3">
      <c r="A980" s="34"/>
      <c r="B980" s="13"/>
      <c r="C980" s="13"/>
    </row>
    <row r="981" spans="1:3">
      <c r="A981" s="34"/>
      <c r="B981" s="13"/>
      <c r="C981" s="13"/>
    </row>
    <row r="982" spans="1:3">
      <c r="A982" s="34"/>
      <c r="B982" s="13"/>
      <c r="C982" s="13"/>
    </row>
    <row r="983" spans="1:3">
      <c r="A983" s="34"/>
      <c r="B983" s="13"/>
      <c r="C983" s="13"/>
    </row>
    <row r="984" spans="1:3">
      <c r="A984" s="34"/>
      <c r="B984" s="13"/>
      <c r="C984" s="13"/>
    </row>
    <row r="985" spans="1:3">
      <c r="A985" s="34"/>
      <c r="B985" s="13"/>
      <c r="C985" s="13"/>
    </row>
    <row r="986" spans="1:3">
      <c r="A986" s="34"/>
      <c r="B986" s="13"/>
      <c r="C986" s="13"/>
    </row>
    <row r="987" spans="1:3">
      <c r="A987" s="34"/>
      <c r="B987" s="13"/>
      <c r="C987" s="13"/>
    </row>
    <row r="988" spans="1:3">
      <c r="A988" s="34"/>
      <c r="B988" s="13"/>
      <c r="C988" s="13"/>
    </row>
    <row r="989" spans="1:3">
      <c r="A989" s="34"/>
      <c r="B989" s="13"/>
      <c r="C989" s="13"/>
    </row>
    <row r="990" spans="1:3">
      <c r="A990" s="34"/>
      <c r="B990" s="13"/>
      <c r="C990" s="13"/>
    </row>
    <row r="991" spans="1:3">
      <c r="A991" s="34"/>
      <c r="B991" s="13"/>
      <c r="C991" s="13"/>
    </row>
    <row r="992" spans="1:3">
      <c r="A992" s="34"/>
      <c r="B992" s="13"/>
      <c r="C992" s="13"/>
    </row>
    <row r="993" spans="1:1">
      <c r="A993" s="34"/>
    </row>
    <row r="994" spans="1:1">
      <c r="A994" s="34"/>
    </row>
    <row r="995" spans="1:1">
      <c r="A995" s="34"/>
    </row>
    <row r="996" spans="1:1">
      <c r="A996" s="34"/>
    </row>
    <row r="997" spans="1:1">
      <c r="A997" s="34"/>
    </row>
    <row r="998" spans="1:1">
      <c r="A998" s="34"/>
    </row>
    <row r="999" spans="1:1">
      <c r="A999" s="34"/>
    </row>
    <row r="1000" spans="1:1">
      <c r="A1000" s="34"/>
    </row>
    <row r="1001" spans="1:1">
      <c r="A1001" s="34"/>
    </row>
    <row r="1002" spans="1:1">
      <c r="A1002" s="34"/>
    </row>
    <row r="1003" spans="1:1">
      <c r="A1003" s="34"/>
    </row>
    <row r="1004" spans="1:1">
      <c r="A1004" s="34"/>
    </row>
    <row r="1005" spans="1:1">
      <c r="A1005" s="34"/>
    </row>
    <row r="1006" spans="1:1">
      <c r="A1006" s="34"/>
    </row>
    <row r="1007" spans="1:1">
      <c r="A1007" s="34"/>
    </row>
    <row r="1008" spans="1:1">
      <c r="A1008" s="34"/>
    </row>
    <row r="1009" spans="1:1">
      <c r="A1009" s="34"/>
    </row>
    <row r="1010" spans="1:1">
      <c r="A1010" s="34"/>
    </row>
    <row r="1011" spans="1:1">
      <c r="A1011" s="34"/>
    </row>
    <row r="1012" spans="1:1">
      <c r="A1012" s="34"/>
    </row>
    <row r="1013" spans="1:1">
      <c r="A1013" s="34"/>
    </row>
    <row r="1014" spans="1:1">
      <c r="A1014" s="34"/>
    </row>
    <row r="1015" spans="1:1">
      <c r="A1015" s="34"/>
    </row>
    <row r="1016" spans="1:1">
      <c r="A1016" s="34"/>
    </row>
    <row r="1017" spans="1:1">
      <c r="A1017" s="34"/>
    </row>
    <row r="1018" spans="1:1">
      <c r="A1018" s="34"/>
    </row>
    <row r="1019" spans="1:1">
      <c r="A1019" s="34"/>
    </row>
    <row r="1020" spans="1:1">
      <c r="A1020" s="34"/>
    </row>
    <row r="1021" spans="1:1">
      <c r="A1021" s="34"/>
    </row>
    <row r="1022" spans="1:1">
      <c r="A1022" s="34"/>
    </row>
    <row r="1023" spans="1:1">
      <c r="A1023" s="34"/>
    </row>
    <row r="1024" spans="1:1">
      <c r="A1024" s="34"/>
    </row>
    <row r="1025" spans="1:1">
      <c r="A1025" s="34"/>
    </row>
    <row r="1026" spans="1:1">
      <c r="A1026" s="34"/>
    </row>
    <row r="1027" spans="1:1">
      <c r="A1027" s="34"/>
    </row>
    <row r="1028" spans="1:1">
      <c r="A1028" s="34"/>
    </row>
    <row r="1029" spans="1:1">
      <c r="A1029" s="34"/>
    </row>
    <row r="1030" spans="1:1">
      <c r="A1030" s="34"/>
    </row>
    <row r="1031" spans="1:1">
      <c r="A1031" s="34"/>
    </row>
    <row r="1032" spans="1:1">
      <c r="A1032" s="34"/>
    </row>
    <row r="1033" spans="1:1">
      <c r="A1033" s="34"/>
    </row>
    <row r="1034" spans="1:1">
      <c r="A1034" s="34"/>
    </row>
    <row r="1035" spans="1:1">
      <c r="A1035" s="34"/>
    </row>
    <row r="1036" spans="1:1">
      <c r="A1036" s="34"/>
    </row>
    <row r="1037" spans="1:1">
      <c r="A1037" s="34"/>
    </row>
    <row r="1038" spans="1:1">
      <c r="A1038" s="34"/>
    </row>
    <row r="1039" spans="1:1">
      <c r="A1039" s="34"/>
    </row>
    <row r="1040" spans="1:1">
      <c r="A1040" s="34"/>
    </row>
    <row r="1041" spans="1:1">
      <c r="A1041" s="34"/>
    </row>
    <row r="1042" spans="1:1">
      <c r="A1042" s="34"/>
    </row>
    <row r="1043" spans="1:1">
      <c r="A1043" s="34"/>
    </row>
    <row r="1044" spans="1:1">
      <c r="A1044" s="34"/>
    </row>
    <row r="1045" spans="1:1">
      <c r="A1045" s="34"/>
    </row>
    <row r="1046" spans="1:1">
      <c r="A1046" s="34"/>
    </row>
    <row r="1047" spans="1:1">
      <c r="A1047" s="34"/>
    </row>
    <row r="1048" spans="1:1">
      <c r="A1048" s="34"/>
    </row>
    <row r="1049" spans="1:1">
      <c r="A1049" s="34"/>
    </row>
    <row r="1050" spans="1:1">
      <c r="A1050" s="34"/>
    </row>
    <row r="1051" spans="1:1">
      <c r="A1051" s="34"/>
    </row>
    <row r="1052" spans="1:1">
      <c r="A1052" s="34"/>
    </row>
    <row r="1053" spans="1:1">
      <c r="A1053" s="34"/>
    </row>
    <row r="1054" spans="1:1">
      <c r="A1054" s="34"/>
    </row>
    <row r="1055" spans="1:1">
      <c r="A1055" s="34"/>
    </row>
    <row r="1056" spans="1:1">
      <c r="A1056" s="34"/>
    </row>
    <row r="1057" spans="1:1">
      <c r="A1057" s="34"/>
    </row>
    <row r="1058" spans="1:1">
      <c r="A1058" s="34"/>
    </row>
    <row r="1059" spans="1:1">
      <c r="A1059" s="34"/>
    </row>
    <row r="1060" spans="1:1">
      <c r="A1060" s="34"/>
    </row>
    <row r="1061" spans="1:1">
      <c r="A1061" s="34"/>
    </row>
    <row r="1062" spans="1:1">
      <c r="A1062" s="34"/>
    </row>
    <row r="1063" spans="1:1">
      <c r="A1063" s="34"/>
    </row>
    <row r="1064" spans="1:1">
      <c r="A1064" s="34"/>
    </row>
    <row r="1065" spans="1:1">
      <c r="A1065" s="34"/>
    </row>
    <row r="1066" spans="1:1">
      <c r="A1066" s="34"/>
    </row>
    <row r="1067" spans="1:1">
      <c r="A1067" s="34"/>
    </row>
    <row r="1068" spans="1:1">
      <c r="A1068" s="34"/>
    </row>
    <row r="1069" spans="1:1">
      <c r="A1069" s="34"/>
    </row>
    <row r="1070" spans="1:1">
      <c r="A1070" s="34"/>
    </row>
    <row r="1071" spans="1:1">
      <c r="A1071" s="34"/>
    </row>
    <row r="1072" spans="1:1">
      <c r="A1072" s="34"/>
    </row>
    <row r="1073" spans="1:1">
      <c r="A1073" s="34"/>
    </row>
    <row r="1074" spans="1:1">
      <c r="A1074" s="34"/>
    </row>
    <row r="1075" spans="1:1">
      <c r="A1075" s="34"/>
    </row>
    <row r="1076" spans="1:1">
      <c r="A1076" s="34"/>
    </row>
    <row r="1077" spans="1:1">
      <c r="A1077" s="34"/>
    </row>
    <row r="1078" spans="1:1">
      <c r="A1078" s="34"/>
    </row>
    <row r="1079" spans="1:1">
      <c r="A1079" s="34"/>
    </row>
    <row r="1080" spans="1:1">
      <c r="A1080" s="34"/>
    </row>
    <row r="1081" spans="1:1">
      <c r="A1081" s="34"/>
    </row>
    <row r="1082" spans="1:1">
      <c r="A1082" s="34"/>
    </row>
    <row r="1083" spans="1:1">
      <c r="A1083" s="34"/>
    </row>
    <row r="1084" spans="1:1">
      <c r="A1084" s="34"/>
    </row>
    <row r="1085" spans="1:1">
      <c r="A1085" s="34"/>
    </row>
    <row r="1086" spans="1:1">
      <c r="A1086" s="34"/>
    </row>
    <row r="1087" spans="1:1">
      <c r="A1087" s="34"/>
    </row>
    <row r="1088" spans="1:1">
      <c r="A1088" s="34"/>
    </row>
    <row r="1089" spans="1:1">
      <c r="A1089" s="34"/>
    </row>
    <row r="1090" spans="1:1">
      <c r="A1090" s="34"/>
    </row>
    <row r="1091" spans="1:1">
      <c r="A1091" s="34"/>
    </row>
    <row r="1092" spans="1:1">
      <c r="A1092" s="34"/>
    </row>
    <row r="1093" spans="1:1">
      <c r="A1093" s="34"/>
    </row>
    <row r="1094" spans="1:1">
      <c r="A1094" s="34"/>
    </row>
    <row r="1095" spans="1:1">
      <c r="A1095" s="34"/>
    </row>
    <row r="1096" spans="1:1">
      <c r="A1096" s="34"/>
    </row>
    <row r="1097" spans="1:1">
      <c r="A1097" s="34"/>
    </row>
    <row r="1098" spans="1:1">
      <c r="A1098" s="34"/>
    </row>
    <row r="1099" spans="1:1">
      <c r="A1099" s="34"/>
    </row>
    <row r="1100" spans="1:1">
      <c r="A1100" s="34"/>
    </row>
    <row r="1101" spans="1:1">
      <c r="A1101" s="34"/>
    </row>
    <row r="1102" spans="1:1">
      <c r="A1102" s="34"/>
    </row>
    <row r="1103" spans="1:1">
      <c r="A1103" s="34"/>
    </row>
    <row r="1104" spans="1:1">
      <c r="A1104" s="34"/>
    </row>
    <row r="1105" spans="1:1">
      <c r="A1105" s="34"/>
    </row>
    <row r="1106" spans="1:1">
      <c r="A1106" s="34"/>
    </row>
    <row r="1107" spans="1:1">
      <c r="A1107" s="34"/>
    </row>
    <row r="1108" spans="1:1">
      <c r="A1108" s="34"/>
    </row>
    <row r="1109" spans="1:1">
      <c r="A1109" s="34"/>
    </row>
    <row r="1110" spans="1:1">
      <c r="A1110" s="34"/>
    </row>
    <row r="1111" spans="1:1">
      <c r="A1111" s="34"/>
    </row>
    <row r="1112" spans="1:1">
      <c r="A1112" s="34"/>
    </row>
    <row r="1113" spans="1:1">
      <c r="A1113" s="34"/>
    </row>
    <row r="1114" spans="1:1">
      <c r="A1114" s="34"/>
    </row>
    <row r="1115" spans="1:1">
      <c r="A1115" s="34"/>
    </row>
    <row r="1116" spans="1:1">
      <c r="A1116" s="34"/>
    </row>
    <row r="1117" spans="1:1">
      <c r="A1117" s="34"/>
    </row>
    <row r="1118" spans="1:1">
      <c r="A1118" s="34"/>
    </row>
    <row r="1119" spans="1:1">
      <c r="A1119" s="34"/>
    </row>
    <row r="1120" spans="1:1">
      <c r="A1120" s="34"/>
    </row>
    <row r="1121" spans="1:1">
      <c r="A1121" s="34"/>
    </row>
    <row r="1122" spans="1:1">
      <c r="A1122" s="34"/>
    </row>
    <row r="1123" spans="1:1">
      <c r="A1123" s="34"/>
    </row>
    <row r="1124" spans="1:1">
      <c r="A1124" s="34"/>
    </row>
    <row r="1125" spans="1:1">
      <c r="A1125" s="34"/>
    </row>
    <row r="1126" spans="1:1">
      <c r="A1126" s="34"/>
    </row>
    <row r="1127" spans="1:1">
      <c r="A1127" s="34"/>
    </row>
    <row r="1128" spans="1:1">
      <c r="A1128" s="34"/>
    </row>
    <row r="1129" spans="1:1">
      <c r="A1129" s="34"/>
    </row>
    <row r="1130" spans="1:1">
      <c r="A1130" s="34"/>
    </row>
    <row r="1131" spans="1:1">
      <c r="A1131" s="34"/>
    </row>
    <row r="1132" spans="1:1">
      <c r="A1132" s="34"/>
    </row>
    <row r="1133" spans="1:1">
      <c r="A1133" s="34"/>
    </row>
    <row r="1134" spans="1:1">
      <c r="A1134" s="34"/>
    </row>
    <row r="1135" spans="1:1">
      <c r="A1135" s="34"/>
    </row>
    <row r="1136" spans="1:1">
      <c r="A1136" s="34"/>
    </row>
    <row r="1137" spans="1:1">
      <c r="A1137" s="34"/>
    </row>
    <row r="1138" spans="1:1">
      <c r="A1138" s="34"/>
    </row>
    <row r="1139" spans="1:1">
      <c r="A1139" s="34"/>
    </row>
    <row r="1140" spans="1:1">
      <c r="A1140" s="34"/>
    </row>
    <row r="1141" spans="1:1">
      <c r="A1141" s="34"/>
    </row>
    <row r="1142" spans="1:1">
      <c r="A1142" s="34"/>
    </row>
    <row r="1143" spans="1:1">
      <c r="A1143" s="34"/>
    </row>
    <row r="1144" spans="1:1">
      <c r="A1144" s="34"/>
    </row>
    <row r="1145" spans="1:1">
      <c r="A1145" s="34"/>
    </row>
    <row r="1146" spans="1:1">
      <c r="A1146" s="34"/>
    </row>
    <row r="1147" spans="1:1">
      <c r="A1147" s="34"/>
    </row>
    <row r="1148" spans="1:1">
      <c r="A1148" s="34"/>
    </row>
    <row r="1149" spans="1:1">
      <c r="A1149" s="34"/>
    </row>
    <row r="1150" spans="1:1">
      <c r="A1150" s="34"/>
    </row>
    <row r="1151" spans="1:1">
      <c r="A1151" s="34"/>
    </row>
    <row r="1152" spans="1:1">
      <c r="A1152" s="34"/>
    </row>
    <row r="1153" spans="1:1">
      <c r="A1153" s="34"/>
    </row>
    <row r="1154" spans="1:1">
      <c r="A1154" s="34"/>
    </row>
    <row r="1155" spans="1:1">
      <c r="A1155" s="34"/>
    </row>
    <row r="1156" spans="1:1">
      <c r="A1156" s="34"/>
    </row>
    <row r="1157" spans="1:1">
      <c r="A1157" s="34"/>
    </row>
    <row r="1158" spans="1:1">
      <c r="A1158" s="34"/>
    </row>
    <row r="1159" spans="1:1">
      <c r="A1159" s="34"/>
    </row>
    <row r="1160" spans="1:1">
      <c r="A1160" s="34"/>
    </row>
    <row r="1161" spans="1:1">
      <c r="A1161" s="34"/>
    </row>
    <row r="1162" spans="1:1">
      <c r="A1162" s="34"/>
    </row>
    <row r="1163" spans="1:1">
      <c r="A1163" s="34"/>
    </row>
    <row r="1164" spans="1:1">
      <c r="A1164" s="34"/>
    </row>
    <row r="1165" spans="1:1">
      <c r="A1165" s="34"/>
    </row>
    <row r="1166" spans="1:1">
      <c r="A1166" s="34"/>
    </row>
    <row r="1167" spans="1:1">
      <c r="A1167" s="34"/>
    </row>
    <row r="1168" spans="1:1">
      <c r="A1168" s="34"/>
    </row>
    <row r="1169" spans="1:1">
      <c r="A1169" s="34"/>
    </row>
    <row r="1170" spans="1:1">
      <c r="A1170" s="34"/>
    </row>
    <row r="1171" spans="1:1">
      <c r="A1171" s="34"/>
    </row>
    <row r="1172" spans="1:1">
      <c r="A1172" s="34"/>
    </row>
    <row r="1173" spans="1:1">
      <c r="A1173" s="34"/>
    </row>
    <row r="1174" spans="1:1">
      <c r="A1174" s="34"/>
    </row>
    <row r="1175" spans="1:1">
      <c r="A1175" s="34"/>
    </row>
    <row r="1176" spans="1:1">
      <c r="A1176" s="34"/>
    </row>
    <row r="1177" spans="1:1">
      <c r="A1177" s="34"/>
    </row>
    <row r="1178" spans="1:1">
      <c r="A1178" s="34"/>
    </row>
    <row r="1179" spans="1:1">
      <c r="A1179" s="34"/>
    </row>
    <row r="1180" spans="1:1">
      <c r="A1180" s="34"/>
    </row>
    <row r="1181" spans="1:1">
      <c r="A1181" s="34"/>
    </row>
    <row r="1182" spans="1:1">
      <c r="A1182" s="34"/>
    </row>
    <row r="1183" spans="1:1">
      <c r="A1183" s="34"/>
    </row>
    <row r="1184" spans="1:1">
      <c r="A1184" s="34"/>
    </row>
    <row r="1185" spans="1:1">
      <c r="A1185" s="34"/>
    </row>
    <row r="1186" spans="1:1">
      <c r="A1186" s="34"/>
    </row>
    <row r="1187" spans="1:1">
      <c r="A1187" s="34"/>
    </row>
    <row r="1188" spans="1:1">
      <c r="A1188" s="34"/>
    </row>
    <row r="1189" spans="1:1">
      <c r="A1189" s="34"/>
    </row>
    <row r="1190" spans="1:1">
      <c r="A1190" s="34"/>
    </row>
    <row r="1191" spans="1:1">
      <c r="A1191" s="34"/>
    </row>
    <row r="1192" spans="1:1">
      <c r="A1192" s="34"/>
    </row>
    <row r="1193" spans="1:1">
      <c r="A1193" s="34"/>
    </row>
    <row r="1194" spans="1:1">
      <c r="A1194" s="34"/>
    </row>
    <row r="1195" spans="1:1">
      <c r="A1195" s="34"/>
    </row>
    <row r="1196" spans="1:1">
      <c r="A1196" s="34"/>
    </row>
    <row r="1197" spans="1:1">
      <c r="A1197" s="34"/>
    </row>
    <row r="1198" spans="1:1">
      <c r="A1198" s="34"/>
    </row>
    <row r="1199" spans="1:1">
      <c r="A1199" s="34"/>
    </row>
    <row r="1200" spans="1:1">
      <c r="A1200" s="34"/>
    </row>
    <row r="1201" spans="1:1">
      <c r="A1201" s="34"/>
    </row>
    <row r="1202" spans="1:1">
      <c r="A1202" s="34"/>
    </row>
    <row r="1203" spans="1:1">
      <c r="A1203" s="34"/>
    </row>
    <row r="1204" spans="1:1">
      <c r="A1204" s="34"/>
    </row>
    <row r="1205" spans="1:1">
      <c r="A1205" s="34"/>
    </row>
    <row r="1206" spans="1:1">
      <c r="A1206" s="34"/>
    </row>
    <row r="1207" spans="1:1">
      <c r="A1207" s="34"/>
    </row>
    <row r="1208" spans="1:1">
      <c r="A1208" s="34"/>
    </row>
    <row r="1209" spans="1:1">
      <c r="A1209" s="34"/>
    </row>
    <row r="1210" spans="1:1">
      <c r="A1210" s="34"/>
    </row>
    <row r="1211" spans="1:1">
      <c r="A1211" s="34"/>
    </row>
    <row r="1212" spans="1:1">
      <c r="A1212" s="34"/>
    </row>
    <row r="1213" spans="1:1">
      <c r="A1213" s="34"/>
    </row>
    <row r="1214" spans="1:1">
      <c r="A1214" s="34"/>
    </row>
    <row r="1215" spans="1:1">
      <c r="A1215" s="34"/>
    </row>
    <row r="1216" spans="1:1">
      <c r="A1216" s="34"/>
    </row>
    <row r="1217" spans="1:1">
      <c r="A1217" s="34"/>
    </row>
    <row r="1218" spans="1:1">
      <c r="A1218" s="34"/>
    </row>
    <row r="1219" spans="1:1">
      <c r="A1219" s="34"/>
    </row>
    <row r="1220" spans="1:1">
      <c r="A1220" s="34"/>
    </row>
    <row r="1221" spans="1:1">
      <c r="A1221" s="34"/>
    </row>
    <row r="1222" spans="1:1">
      <c r="A1222" s="34"/>
    </row>
    <row r="1223" spans="1:1">
      <c r="A1223" s="34"/>
    </row>
    <row r="1224" spans="1:1">
      <c r="A1224" s="34"/>
    </row>
    <row r="1225" spans="1:1">
      <c r="A1225" s="34"/>
    </row>
    <row r="1226" spans="1:1">
      <c r="A1226" s="34"/>
    </row>
    <row r="1227" spans="1:1">
      <c r="A1227" s="34"/>
    </row>
    <row r="1228" spans="1:1">
      <c r="A1228" s="34"/>
    </row>
    <row r="1229" spans="1:1">
      <c r="A1229" s="34"/>
    </row>
    <row r="1230" spans="1:1">
      <c r="A1230" s="34"/>
    </row>
    <row r="1231" spans="1:1">
      <c r="A1231" s="34"/>
    </row>
    <row r="1232" spans="1:1">
      <c r="A1232" s="34"/>
    </row>
    <row r="1233" spans="1:1">
      <c r="A1233" s="34"/>
    </row>
    <row r="1234" spans="1:1">
      <c r="A1234" s="34"/>
    </row>
    <row r="1235" spans="1:1">
      <c r="A1235" s="34"/>
    </row>
    <row r="1236" spans="1:1">
      <c r="A1236" s="34"/>
    </row>
    <row r="1237" spans="1:1">
      <c r="A1237" s="34"/>
    </row>
    <row r="1238" spans="1:1">
      <c r="A1238" s="34"/>
    </row>
    <row r="1239" spans="1:1">
      <c r="A1239" s="34"/>
    </row>
    <row r="1240" spans="1:1">
      <c r="A1240" s="34"/>
    </row>
    <row r="1241" spans="1:1">
      <c r="A1241" s="34"/>
    </row>
    <row r="1242" spans="1:1">
      <c r="A1242" s="34"/>
    </row>
    <row r="1243" spans="1:1">
      <c r="A1243" s="34"/>
    </row>
    <row r="1244" spans="1:1">
      <c r="A1244" s="34"/>
    </row>
    <row r="1245" spans="1:1">
      <c r="A1245" s="34"/>
    </row>
    <row r="1246" spans="1:1">
      <c r="A1246" s="34"/>
    </row>
    <row r="1247" spans="1:1">
      <c r="A1247" s="34"/>
    </row>
    <row r="1248" spans="1:1">
      <c r="A1248" s="34"/>
    </row>
    <row r="1249" spans="1:1">
      <c r="A1249" s="34"/>
    </row>
    <row r="1250" spans="1:1">
      <c r="A1250" s="34"/>
    </row>
    <row r="1251" spans="1:1">
      <c r="A1251" s="34"/>
    </row>
    <row r="1252" spans="1:1">
      <c r="A1252" s="34"/>
    </row>
    <row r="1253" spans="1:1">
      <c r="A1253" s="34"/>
    </row>
    <row r="1254" spans="1:1">
      <c r="A1254" s="34"/>
    </row>
    <row r="1255" spans="1:1">
      <c r="A1255" s="34"/>
    </row>
    <row r="1256" spans="1:1">
      <c r="A1256" s="34"/>
    </row>
    <row r="1257" spans="1:1">
      <c r="A1257" s="34"/>
    </row>
    <row r="1258" spans="1:1">
      <c r="A1258" s="34"/>
    </row>
    <row r="1259" spans="1:1">
      <c r="A1259" s="34"/>
    </row>
    <row r="1260" spans="1:1">
      <c r="A1260" s="34"/>
    </row>
    <row r="1261" spans="1:1">
      <c r="A1261" s="34"/>
    </row>
    <row r="1262" spans="1:1">
      <c r="A1262" s="34"/>
    </row>
    <row r="1263" spans="1:1">
      <c r="A1263" s="34"/>
    </row>
    <row r="1264" spans="1:1">
      <c r="A1264" s="34"/>
    </row>
    <row r="1265" spans="1:1">
      <c r="A1265" s="34"/>
    </row>
    <row r="1266" spans="1:1">
      <c r="A1266" s="34"/>
    </row>
    <row r="1267" spans="1:1">
      <c r="A1267" s="34"/>
    </row>
    <row r="1268" spans="1:1">
      <c r="A1268" s="34"/>
    </row>
    <row r="1269" spans="1:1">
      <c r="A1269" s="34"/>
    </row>
    <row r="1270" spans="1:1">
      <c r="A1270" s="34"/>
    </row>
    <row r="1271" spans="1:1">
      <c r="A1271" s="34"/>
    </row>
    <row r="1272" spans="1:1">
      <c r="A1272" s="34"/>
    </row>
    <row r="1273" spans="1:1">
      <c r="A1273" s="34"/>
    </row>
    <row r="1274" spans="1:1">
      <c r="A1274" s="34"/>
    </row>
    <row r="1275" spans="1:1">
      <c r="A1275" s="34"/>
    </row>
    <row r="1276" spans="1:1">
      <c r="A1276" s="34"/>
    </row>
    <row r="1277" spans="1:1">
      <c r="A1277" s="34"/>
    </row>
    <row r="1278" spans="1:1">
      <c r="A1278" s="34"/>
    </row>
    <row r="1279" spans="1:1">
      <c r="A1279" s="34"/>
    </row>
    <row r="1280" spans="1:1">
      <c r="A1280" s="34"/>
    </row>
    <row r="1281" spans="1:1">
      <c r="A1281" s="34"/>
    </row>
    <row r="1282" spans="1:1">
      <c r="A1282" s="34"/>
    </row>
    <row r="1283" spans="1:1">
      <c r="A1283" s="34"/>
    </row>
    <row r="1284" spans="1:1">
      <c r="A1284" s="34"/>
    </row>
    <row r="1285" spans="1:1">
      <c r="A1285" s="34"/>
    </row>
    <row r="1286" spans="1:1">
      <c r="A1286" s="34"/>
    </row>
    <row r="1287" spans="1:1">
      <c r="A1287" s="34"/>
    </row>
    <row r="1288" spans="1:1">
      <c r="A1288" s="34"/>
    </row>
    <row r="1289" spans="1:1">
      <c r="A1289" s="34"/>
    </row>
    <row r="1290" spans="1:1">
      <c r="A1290" s="34"/>
    </row>
    <row r="1291" spans="1:1">
      <c r="A1291" s="34"/>
    </row>
    <row r="1292" spans="1:1">
      <c r="A1292" s="34"/>
    </row>
    <row r="1293" spans="1:1">
      <c r="A1293" s="34"/>
    </row>
    <row r="1294" spans="1:1">
      <c r="A1294" s="34"/>
    </row>
    <row r="1295" spans="1:1">
      <c r="A1295" s="34"/>
    </row>
    <row r="1296" spans="1:1">
      <c r="A1296" s="34"/>
    </row>
    <row r="1297" spans="1:1">
      <c r="A1297" s="34"/>
    </row>
    <row r="1298" spans="1:1">
      <c r="A1298" s="34"/>
    </row>
    <row r="1299" spans="1:1">
      <c r="A1299" s="34"/>
    </row>
    <row r="1300" spans="1:1">
      <c r="A1300" s="34"/>
    </row>
    <row r="1301" spans="1:1">
      <c r="A1301" s="34"/>
    </row>
    <row r="1302" spans="1:1">
      <c r="A1302" s="34"/>
    </row>
    <row r="1303" spans="1:1">
      <c r="A1303" s="34"/>
    </row>
    <row r="1304" spans="1:1">
      <c r="A1304" s="34"/>
    </row>
    <row r="1305" spans="1:1">
      <c r="A1305" s="34"/>
    </row>
    <row r="1306" spans="1:1">
      <c r="A1306" s="34"/>
    </row>
    <row r="1307" spans="1:1">
      <c r="A1307" s="34"/>
    </row>
    <row r="1308" spans="1:1">
      <c r="A1308" s="34"/>
    </row>
    <row r="1309" spans="1:1">
      <c r="A1309" s="34"/>
    </row>
    <row r="1310" spans="1:1">
      <c r="A1310" s="34"/>
    </row>
    <row r="1311" spans="1:1">
      <c r="A1311" s="34"/>
    </row>
    <row r="1312" spans="1:1">
      <c r="A1312" s="34"/>
    </row>
    <row r="1313" spans="1:1">
      <c r="A1313" s="34"/>
    </row>
    <row r="1314" spans="1:1">
      <c r="A1314" s="34"/>
    </row>
    <row r="1315" spans="1:1">
      <c r="A1315" s="34"/>
    </row>
    <row r="1316" spans="1:1">
      <c r="A1316" s="34"/>
    </row>
    <row r="1317" spans="1:1">
      <c r="A1317" s="34"/>
    </row>
    <row r="1318" spans="1:1">
      <c r="A1318" s="34"/>
    </row>
    <row r="1319" spans="1:1">
      <c r="A1319" s="34"/>
    </row>
    <row r="1320" spans="1:1">
      <c r="A1320" s="34"/>
    </row>
    <row r="1321" spans="1:1">
      <c r="A1321" s="34"/>
    </row>
    <row r="1322" spans="1:1">
      <c r="A1322" s="34"/>
    </row>
    <row r="1323" spans="1:1">
      <c r="A1323" s="34"/>
    </row>
    <row r="1324" spans="1:1">
      <c r="A1324" s="34"/>
    </row>
    <row r="1325" spans="1:1">
      <c r="A1325" s="34"/>
    </row>
    <row r="1326" spans="1:1">
      <c r="A1326" s="34"/>
    </row>
    <row r="1327" spans="1:1">
      <c r="A1327" s="34"/>
    </row>
    <row r="1328" spans="1:1">
      <c r="A1328" s="34"/>
    </row>
    <row r="1329" spans="1:1">
      <c r="A1329" s="34"/>
    </row>
    <row r="1330" spans="1:1">
      <c r="A1330" s="34"/>
    </row>
    <row r="1331" spans="1:1">
      <c r="A1331" s="34"/>
    </row>
    <row r="1332" spans="1:1">
      <c r="A1332" s="34"/>
    </row>
    <row r="1333" spans="1:1">
      <c r="A1333" s="34"/>
    </row>
    <row r="1334" spans="1:1">
      <c r="A1334" s="34"/>
    </row>
    <row r="1335" spans="1:1">
      <c r="A1335" s="34"/>
    </row>
    <row r="1336" spans="1:1">
      <c r="A1336" s="34"/>
    </row>
    <row r="1337" spans="1:1">
      <c r="A1337" s="34"/>
    </row>
    <row r="1338" spans="1:1">
      <c r="A1338" s="34"/>
    </row>
    <row r="1339" spans="1:1">
      <c r="A1339" s="34"/>
    </row>
    <row r="1340" spans="1:1">
      <c r="A1340" s="34"/>
    </row>
    <row r="1341" spans="1:1">
      <c r="A1341" s="34"/>
    </row>
    <row r="1342" spans="1:1">
      <c r="A1342" s="34"/>
    </row>
    <row r="1343" spans="1:1">
      <c r="A1343" s="34"/>
    </row>
    <row r="1344" spans="1:1">
      <c r="A1344" s="34"/>
    </row>
    <row r="1345" spans="1:1">
      <c r="A1345" s="34"/>
    </row>
    <row r="1346" spans="1:1">
      <c r="A1346" s="34"/>
    </row>
    <row r="1347" spans="1:1">
      <c r="A1347" s="34"/>
    </row>
    <row r="1348" spans="1:1">
      <c r="A1348" s="34"/>
    </row>
    <row r="1349" spans="1:1">
      <c r="A1349" s="34"/>
    </row>
    <row r="1350" spans="1:1">
      <c r="A1350" s="34"/>
    </row>
    <row r="1351" spans="1:1">
      <c r="A1351" s="34"/>
    </row>
    <row r="1352" spans="1:1">
      <c r="A1352" s="34"/>
    </row>
    <row r="1353" spans="1:1">
      <c r="A1353" s="34"/>
    </row>
    <row r="1354" spans="1:1">
      <c r="A1354" s="34"/>
    </row>
    <row r="1355" spans="1:1">
      <c r="A1355" s="34"/>
    </row>
    <row r="1356" spans="1:1">
      <c r="A1356" s="34"/>
    </row>
    <row r="1357" spans="1:1">
      <c r="A1357" s="34"/>
    </row>
    <row r="1358" spans="1:1">
      <c r="A1358" s="34"/>
    </row>
    <row r="1359" spans="1:1">
      <c r="A1359" s="34"/>
    </row>
    <row r="1360" spans="1:1">
      <c r="A1360" s="34"/>
    </row>
    <row r="1361" spans="1:1">
      <c r="A1361" s="34"/>
    </row>
    <row r="1362" spans="1:1">
      <c r="A1362" s="34"/>
    </row>
    <row r="1363" spans="1:1">
      <c r="A1363" s="34"/>
    </row>
    <row r="1364" spans="1:1">
      <c r="A1364" s="34"/>
    </row>
    <row r="1365" spans="1:1">
      <c r="A1365" s="34"/>
    </row>
    <row r="1366" spans="1:1">
      <c r="A1366" s="34"/>
    </row>
    <row r="1367" spans="1:1">
      <c r="A1367" s="34"/>
    </row>
    <row r="1368" spans="1:1">
      <c r="A1368" s="34"/>
    </row>
    <row r="1369" spans="1:1">
      <c r="A1369" s="34"/>
    </row>
    <row r="1370" spans="1:1">
      <c r="A1370" s="34"/>
    </row>
    <row r="1371" spans="1:1">
      <c r="A1371" s="34"/>
    </row>
    <row r="1372" spans="1:1">
      <c r="A1372" s="34"/>
    </row>
    <row r="1373" spans="1:1">
      <c r="A1373" s="34"/>
    </row>
    <row r="1374" spans="1:1">
      <c r="A1374" s="34"/>
    </row>
    <row r="1375" spans="1:1">
      <c r="A1375" s="34"/>
    </row>
    <row r="1376" spans="1:1">
      <c r="A1376" s="34"/>
    </row>
    <row r="1377" spans="1:1">
      <c r="A1377" s="34"/>
    </row>
    <row r="1378" spans="1:1">
      <c r="A1378" s="34"/>
    </row>
    <row r="1379" spans="1:1">
      <c r="A1379" s="34"/>
    </row>
    <row r="1380" spans="1:1">
      <c r="A1380" s="34"/>
    </row>
    <row r="1381" spans="1:1">
      <c r="A1381" s="34"/>
    </row>
    <row r="1382" spans="1:1">
      <c r="A1382" s="34"/>
    </row>
    <row r="1383" spans="1:1">
      <c r="A1383" s="34"/>
    </row>
    <row r="1384" spans="1:1">
      <c r="A1384" s="34"/>
    </row>
    <row r="1385" spans="1:1">
      <c r="A1385" s="34"/>
    </row>
    <row r="1386" spans="1:1">
      <c r="A1386" s="34"/>
    </row>
    <row r="1387" spans="1:1">
      <c r="A1387" s="34"/>
    </row>
    <row r="1388" spans="1:1">
      <c r="A1388" s="34"/>
    </row>
    <row r="1389" spans="1:1">
      <c r="A1389" s="34"/>
    </row>
    <row r="1390" spans="1:1">
      <c r="A1390" s="34"/>
    </row>
    <row r="1391" spans="1:1">
      <c r="A1391" s="34"/>
    </row>
    <row r="1392" spans="1:1">
      <c r="A1392" s="34"/>
    </row>
    <row r="1393" spans="1:1">
      <c r="A1393" s="34"/>
    </row>
    <row r="1394" spans="1:1">
      <c r="A1394" s="34"/>
    </row>
    <row r="1395" spans="1:1">
      <c r="A1395" s="34"/>
    </row>
    <row r="1396" spans="1:1">
      <c r="A1396" s="34"/>
    </row>
    <row r="1397" spans="1:1">
      <c r="A1397" s="34"/>
    </row>
    <row r="1398" spans="1:1">
      <c r="A1398" s="34"/>
    </row>
    <row r="1399" spans="1:1">
      <c r="A1399" s="34"/>
    </row>
    <row r="1400" spans="1:1">
      <c r="A1400" s="34"/>
    </row>
    <row r="1401" spans="1:1">
      <c r="A1401" s="34"/>
    </row>
    <row r="1402" spans="1:1">
      <c r="A1402" s="34"/>
    </row>
    <row r="1403" spans="1:1">
      <c r="A1403" s="34"/>
    </row>
    <row r="1404" spans="1:1">
      <c r="A1404" s="34"/>
    </row>
    <row r="1405" spans="1:1">
      <c r="A1405" s="34"/>
    </row>
    <row r="1406" spans="1:1">
      <c r="A1406" s="34"/>
    </row>
    <row r="1407" spans="1:1">
      <c r="A1407" s="34"/>
    </row>
    <row r="1408" spans="1:1">
      <c r="A1408" s="34"/>
    </row>
    <row r="1409" spans="1:1">
      <c r="A1409" s="34"/>
    </row>
    <row r="1410" spans="1:1">
      <c r="A1410" s="34"/>
    </row>
    <row r="1411" spans="1:1">
      <c r="A1411" s="34"/>
    </row>
    <row r="1412" spans="1:1">
      <c r="A1412" s="34"/>
    </row>
    <row r="1413" spans="1:1">
      <c r="A1413" s="34"/>
    </row>
    <row r="1414" spans="1:1">
      <c r="A1414" s="34"/>
    </row>
    <row r="1415" spans="1:1">
      <c r="A1415" s="34"/>
    </row>
    <row r="1416" spans="1:1">
      <c r="A1416" s="34"/>
    </row>
    <row r="1417" spans="1:1">
      <c r="A1417" s="34"/>
    </row>
    <row r="1418" spans="1:1">
      <c r="A1418" s="34"/>
    </row>
    <row r="1419" spans="1:1">
      <c r="A1419" s="34"/>
    </row>
    <row r="1420" spans="1:1">
      <c r="A1420" s="34"/>
    </row>
    <row r="1421" spans="1:1">
      <c r="A1421" s="34"/>
    </row>
    <row r="1422" spans="1:1">
      <c r="A1422" s="34"/>
    </row>
    <row r="1423" spans="1:1">
      <c r="A1423" s="34"/>
    </row>
    <row r="1424" spans="1:1">
      <c r="A1424" s="34"/>
    </row>
    <row r="1425" spans="1:1">
      <c r="A1425" s="34"/>
    </row>
    <row r="1426" spans="1:1">
      <c r="A1426" s="34"/>
    </row>
    <row r="1427" spans="1:1">
      <c r="A1427" s="34"/>
    </row>
    <row r="1428" spans="1:1">
      <c r="A1428" s="34"/>
    </row>
    <row r="1429" spans="1:1">
      <c r="A1429" s="34"/>
    </row>
    <row r="1430" spans="1:1">
      <c r="A1430" s="34"/>
    </row>
    <row r="1431" spans="1:1">
      <c r="A1431" s="34"/>
    </row>
    <row r="1432" spans="1:1">
      <c r="A1432" s="34"/>
    </row>
    <row r="1433" spans="1:1">
      <c r="A1433" s="34"/>
    </row>
    <row r="1434" spans="1:1">
      <c r="A1434" s="34"/>
    </row>
    <row r="1435" spans="1:1">
      <c r="A1435" s="34"/>
    </row>
    <row r="1436" spans="1:1">
      <c r="A1436" s="34"/>
    </row>
    <row r="1437" spans="1:1">
      <c r="A1437" s="34"/>
    </row>
    <row r="1438" spans="1:1">
      <c r="A1438" s="34"/>
    </row>
    <row r="1439" spans="1:1">
      <c r="A1439" s="34"/>
    </row>
    <row r="1440" spans="1:1">
      <c r="A1440" s="34"/>
    </row>
    <row r="1441" spans="1:1">
      <c r="A1441" s="34"/>
    </row>
    <row r="1442" spans="1:1">
      <c r="A1442" s="34"/>
    </row>
    <row r="1443" spans="1:1">
      <c r="A1443" s="34"/>
    </row>
    <row r="1444" spans="1:1">
      <c r="A1444" s="34"/>
    </row>
    <row r="1445" spans="1:1">
      <c r="A1445" s="34"/>
    </row>
    <row r="1446" spans="1:1">
      <c r="A1446" s="34"/>
    </row>
    <row r="1447" spans="1:1">
      <c r="A1447" s="34"/>
    </row>
    <row r="1448" spans="1:1">
      <c r="A1448" s="34"/>
    </row>
    <row r="1449" spans="1:1">
      <c r="A1449" s="34"/>
    </row>
    <row r="1450" spans="1:1">
      <c r="A1450" s="34"/>
    </row>
    <row r="1451" spans="1:1">
      <c r="A1451" s="34"/>
    </row>
    <row r="1452" spans="1:1">
      <c r="A1452" s="34"/>
    </row>
    <row r="1453" spans="1:1">
      <c r="A1453" s="34"/>
    </row>
    <row r="1454" spans="1:1">
      <c r="A1454" s="34"/>
    </row>
    <row r="1455" spans="1:1">
      <c r="A1455" s="34"/>
    </row>
    <row r="1456" spans="1:1">
      <c r="A1456" s="34"/>
    </row>
    <row r="1457" spans="1:1">
      <c r="A1457" s="34"/>
    </row>
    <row r="1458" spans="1:1">
      <c r="A1458" s="34"/>
    </row>
    <row r="1459" spans="1:1">
      <c r="A1459" s="34"/>
    </row>
    <row r="1460" spans="1:1">
      <c r="A1460" s="34"/>
    </row>
    <row r="1461" spans="1:1">
      <c r="A1461" s="34"/>
    </row>
    <row r="1462" spans="1:1">
      <c r="A1462" s="34"/>
    </row>
    <row r="1463" spans="1:1">
      <c r="A1463" s="34"/>
    </row>
    <row r="1464" spans="1:1">
      <c r="A1464" s="34"/>
    </row>
    <row r="1465" spans="1:1">
      <c r="A1465" s="34"/>
    </row>
    <row r="1466" spans="1:1">
      <c r="A1466" s="34"/>
    </row>
    <row r="1467" spans="1:1">
      <c r="A1467" s="34"/>
    </row>
    <row r="1468" spans="1:1">
      <c r="A1468" s="34"/>
    </row>
    <row r="1469" spans="1:1">
      <c r="A1469" s="34"/>
    </row>
    <row r="1470" spans="1:1">
      <c r="A1470" s="34"/>
    </row>
    <row r="1471" spans="1:1">
      <c r="A1471" s="34"/>
    </row>
    <row r="1472" spans="1:1">
      <c r="A1472" s="34"/>
    </row>
    <row r="1473" spans="1:1">
      <c r="A1473" s="34"/>
    </row>
    <row r="1474" spans="1:1">
      <c r="A1474" s="34"/>
    </row>
    <row r="1475" spans="1:1">
      <c r="A1475" s="34"/>
    </row>
    <row r="1476" spans="1:1">
      <c r="A1476" s="34"/>
    </row>
    <row r="1477" spans="1:1">
      <c r="A1477" s="34"/>
    </row>
    <row r="1478" spans="1:1">
      <c r="A1478" s="34"/>
    </row>
    <row r="1479" spans="1:1">
      <c r="A1479" s="34"/>
    </row>
    <row r="1480" spans="1:1">
      <c r="A1480" s="34"/>
    </row>
    <row r="1481" spans="1:1">
      <c r="A1481" s="34"/>
    </row>
    <row r="1482" spans="1:1">
      <c r="A1482" s="34"/>
    </row>
    <row r="1483" spans="1:1">
      <c r="A1483" s="34"/>
    </row>
    <row r="1484" spans="1:1">
      <c r="A1484" s="34"/>
    </row>
    <row r="1485" spans="1:1">
      <c r="A1485" s="34"/>
    </row>
    <row r="1486" spans="1:1">
      <c r="A1486" s="34"/>
    </row>
    <row r="1487" spans="1:1">
      <c r="A1487" s="34"/>
    </row>
    <row r="1488" spans="1:1">
      <c r="A1488" s="34"/>
    </row>
    <row r="1489" spans="1:1">
      <c r="A1489" s="34"/>
    </row>
    <row r="1490" spans="1:1">
      <c r="A1490" s="34"/>
    </row>
    <row r="1491" spans="1:1">
      <c r="A1491" s="34"/>
    </row>
    <row r="1492" spans="1:1">
      <c r="A1492" s="34"/>
    </row>
    <row r="1493" spans="1:1">
      <c r="A1493" s="34"/>
    </row>
    <row r="1494" spans="1:1">
      <c r="A1494" s="34"/>
    </row>
    <row r="1495" spans="1:1">
      <c r="A1495" s="34"/>
    </row>
    <row r="1496" spans="1:1">
      <c r="A1496" s="34"/>
    </row>
    <row r="1497" spans="1:1">
      <c r="A1497" s="34"/>
    </row>
    <row r="1498" spans="1:1">
      <c r="A1498" s="34"/>
    </row>
    <row r="1499" spans="1:1">
      <c r="A1499" s="34"/>
    </row>
    <row r="1500" spans="1:1">
      <c r="A1500" s="34"/>
    </row>
    <row r="1501" spans="1:1">
      <c r="A1501" s="34"/>
    </row>
    <row r="1502" spans="1:1">
      <c r="A1502" s="34"/>
    </row>
    <row r="1503" spans="1:1">
      <c r="A1503" s="34"/>
    </row>
    <row r="1504" spans="1:1">
      <c r="A1504" s="34"/>
    </row>
    <row r="1505" spans="1:1">
      <c r="A1505" s="34"/>
    </row>
    <row r="1506" spans="1:1">
      <c r="A1506" s="34"/>
    </row>
    <row r="1507" spans="1:1">
      <c r="A1507" s="34"/>
    </row>
    <row r="1508" spans="1:1">
      <c r="A1508" s="34"/>
    </row>
    <row r="1509" spans="1:1">
      <c r="A1509" s="34"/>
    </row>
    <row r="1510" spans="1:1">
      <c r="A1510" s="34"/>
    </row>
    <row r="1511" spans="1:1">
      <c r="A1511" s="34"/>
    </row>
    <row r="1512" spans="1:1">
      <c r="A1512" s="34"/>
    </row>
    <row r="1513" spans="1:1">
      <c r="A1513" s="34"/>
    </row>
    <row r="1514" spans="1:1">
      <c r="A1514" s="34"/>
    </row>
    <row r="1515" spans="1:1">
      <c r="A1515" s="34"/>
    </row>
    <row r="1516" spans="1:1">
      <c r="A1516" s="34"/>
    </row>
    <row r="1517" spans="1:1">
      <c r="A1517" s="34"/>
    </row>
    <row r="1518" spans="1:1">
      <c r="A1518" s="34"/>
    </row>
    <row r="1519" spans="1:1">
      <c r="A1519" s="34"/>
    </row>
    <row r="1520" spans="1:1">
      <c r="A1520" s="34"/>
    </row>
    <row r="1521" spans="1:1">
      <c r="A1521" s="34"/>
    </row>
    <row r="1522" spans="1:1">
      <c r="A1522" s="34"/>
    </row>
    <row r="1523" spans="1:1">
      <c r="A1523" s="34"/>
    </row>
    <row r="1524" spans="1:1">
      <c r="A1524" s="34"/>
    </row>
    <row r="1525" spans="1:1">
      <c r="A1525" s="34"/>
    </row>
    <row r="1526" spans="1:1">
      <c r="A1526" s="34"/>
    </row>
    <row r="1527" spans="1:1">
      <c r="A1527" s="34"/>
    </row>
    <row r="1528" spans="1:1">
      <c r="A1528" s="34"/>
    </row>
    <row r="1529" spans="1:1">
      <c r="A1529" s="34"/>
    </row>
    <row r="1530" spans="1:1">
      <c r="A1530" s="34"/>
    </row>
    <row r="1531" spans="1:1">
      <c r="A1531" s="34"/>
    </row>
    <row r="1532" spans="1:1">
      <c r="A1532" s="34"/>
    </row>
    <row r="1533" spans="1:1">
      <c r="A1533" s="34"/>
    </row>
    <row r="1534" spans="1:1">
      <c r="A1534" s="34"/>
    </row>
    <row r="1535" spans="1:1">
      <c r="A1535" s="34"/>
    </row>
    <row r="1536" spans="1:1">
      <c r="A1536" s="34"/>
    </row>
    <row r="1537" spans="1:1">
      <c r="A1537" s="34"/>
    </row>
    <row r="1538" spans="1:1">
      <c r="A1538" s="34"/>
    </row>
    <row r="1539" spans="1:1">
      <c r="A1539" s="34"/>
    </row>
    <row r="1540" spans="1:1">
      <c r="A1540" s="34"/>
    </row>
    <row r="1541" spans="1:1">
      <c r="A1541" s="34"/>
    </row>
    <row r="1542" spans="1:1">
      <c r="A1542" s="34"/>
    </row>
    <row r="1543" spans="1:1">
      <c r="A1543" s="34"/>
    </row>
    <row r="1544" spans="1:1">
      <c r="A1544" s="34"/>
    </row>
    <row r="1545" spans="1:1">
      <c r="A1545" s="34"/>
    </row>
    <row r="1546" spans="1:1">
      <c r="A1546" s="34"/>
    </row>
    <row r="1547" spans="1:1">
      <c r="A1547" s="34"/>
    </row>
    <row r="1548" spans="1:1">
      <c r="A1548" s="34"/>
    </row>
    <row r="1549" spans="1:1">
      <c r="A1549" s="34"/>
    </row>
    <row r="1550" spans="1:1">
      <c r="A1550" s="34"/>
    </row>
    <row r="1551" spans="1:1">
      <c r="A1551" s="34"/>
    </row>
    <row r="1552" spans="1:1">
      <c r="A1552" s="34"/>
    </row>
    <row r="1553" spans="1:1">
      <c r="A1553" s="34"/>
    </row>
    <row r="1554" spans="1:1">
      <c r="A1554" s="34"/>
    </row>
    <row r="1555" spans="1:1">
      <c r="A1555" s="34"/>
    </row>
    <row r="1556" spans="1:1">
      <c r="A1556" s="34"/>
    </row>
    <row r="1557" spans="1:1">
      <c r="A1557" s="34"/>
    </row>
    <row r="1558" spans="1:1">
      <c r="A1558" s="34"/>
    </row>
    <row r="1559" spans="1:1">
      <c r="A1559" s="34"/>
    </row>
    <row r="1560" spans="1:1">
      <c r="A1560" s="34"/>
    </row>
    <row r="1561" spans="1:1">
      <c r="A1561" s="34"/>
    </row>
    <row r="1562" spans="1:1">
      <c r="A1562" s="34"/>
    </row>
    <row r="1563" spans="1:1">
      <c r="A1563" s="34"/>
    </row>
    <row r="1564" spans="1:1">
      <c r="A1564" s="34"/>
    </row>
    <row r="1565" spans="1:1">
      <c r="A1565" s="34"/>
    </row>
    <row r="1566" spans="1:1">
      <c r="A1566" s="34"/>
    </row>
    <row r="1567" spans="1:1">
      <c r="A1567" s="34"/>
    </row>
    <row r="1568" spans="1:1">
      <c r="A1568" s="34"/>
    </row>
    <row r="1569" spans="1:1">
      <c r="A1569" s="34"/>
    </row>
    <row r="1570" spans="1:1">
      <c r="A1570" s="34"/>
    </row>
    <row r="1571" spans="1:1">
      <c r="A1571" s="34"/>
    </row>
    <row r="1572" spans="1:1">
      <c r="A1572" s="34"/>
    </row>
    <row r="1573" spans="1:1">
      <c r="A1573" s="34"/>
    </row>
    <row r="1574" spans="1:1">
      <c r="A1574" s="34"/>
    </row>
    <row r="1575" spans="1:1">
      <c r="A1575" s="34"/>
    </row>
    <row r="1576" spans="1:1">
      <c r="A1576" s="34"/>
    </row>
    <row r="1577" spans="1:1">
      <c r="A1577" s="34"/>
    </row>
    <row r="1578" spans="1:1">
      <c r="A1578" s="34"/>
    </row>
    <row r="1579" spans="1:1">
      <c r="A1579" s="34"/>
    </row>
    <row r="1580" spans="1:1">
      <c r="A1580" s="34"/>
    </row>
    <row r="1581" spans="1:1">
      <c r="A1581" s="34"/>
    </row>
    <row r="1582" spans="1:1">
      <c r="A1582" s="34"/>
    </row>
    <row r="1583" spans="1:1">
      <c r="A1583" s="34"/>
    </row>
    <row r="1584" spans="1:1">
      <c r="A1584" s="34"/>
    </row>
    <row r="1585" spans="1:1">
      <c r="A1585" s="34"/>
    </row>
    <row r="1586" spans="1:1">
      <c r="A1586" s="34"/>
    </row>
    <row r="1587" spans="1:1">
      <c r="A1587" s="34"/>
    </row>
    <row r="1588" spans="1:1">
      <c r="A1588" s="34"/>
    </row>
    <row r="1589" spans="1:1">
      <c r="A1589" s="34"/>
    </row>
    <row r="1590" spans="1:1">
      <c r="A1590" s="34"/>
    </row>
    <row r="1591" spans="1:1">
      <c r="A1591" s="34"/>
    </row>
    <row r="1592" spans="1:1">
      <c r="A1592" s="34"/>
    </row>
    <row r="1593" spans="1:1">
      <c r="A1593" s="34"/>
    </row>
    <row r="1594" spans="1:1">
      <c r="A1594" s="34"/>
    </row>
    <row r="1595" spans="1:1">
      <c r="A1595" s="34"/>
    </row>
    <row r="1596" spans="1:1">
      <c r="A1596" s="34"/>
    </row>
    <row r="1597" spans="1:1">
      <c r="A1597" s="34"/>
    </row>
    <row r="1598" spans="1:1">
      <c r="A1598" s="34"/>
    </row>
    <row r="1599" spans="1:1">
      <c r="A1599" s="34"/>
    </row>
    <row r="1600" spans="1:1">
      <c r="A1600" s="34"/>
    </row>
    <row r="1601" spans="1:1">
      <c r="A1601" s="34"/>
    </row>
    <row r="1602" spans="1:1">
      <c r="A1602" s="34"/>
    </row>
    <row r="1603" spans="1:1">
      <c r="A1603" s="34"/>
    </row>
    <row r="1604" spans="1:1">
      <c r="A1604" s="34"/>
    </row>
    <row r="1605" spans="1:1">
      <c r="A1605" s="34"/>
    </row>
    <row r="1606" spans="1:1">
      <c r="A1606" s="34"/>
    </row>
    <row r="1607" spans="1:1">
      <c r="A1607" s="34"/>
    </row>
    <row r="1608" spans="1:1">
      <c r="A1608" s="34"/>
    </row>
    <row r="1609" spans="1:1">
      <c r="A1609" s="34"/>
    </row>
    <row r="1610" spans="1:1">
      <c r="A1610" s="34"/>
    </row>
    <row r="1611" spans="1:1">
      <c r="A1611" s="34"/>
    </row>
    <row r="1612" spans="1:1">
      <c r="A1612" s="34"/>
    </row>
    <row r="1613" spans="1:1">
      <c r="A1613" s="34"/>
    </row>
    <row r="1614" spans="1:1">
      <c r="A1614" s="34"/>
    </row>
    <row r="1615" spans="1:1">
      <c r="A1615" s="34"/>
    </row>
    <row r="1616" spans="1:1">
      <c r="A1616" s="34"/>
    </row>
    <row r="1617" spans="1:1">
      <c r="A1617" s="34"/>
    </row>
    <row r="1618" spans="1:1">
      <c r="A1618" s="34"/>
    </row>
    <row r="1619" spans="1:1">
      <c r="A1619" s="34"/>
    </row>
    <row r="1620" spans="1:1">
      <c r="A1620" s="34"/>
    </row>
    <row r="1621" spans="1:1">
      <c r="A1621" s="34"/>
    </row>
    <row r="1622" spans="1:1">
      <c r="A1622" s="34"/>
    </row>
    <row r="1623" spans="1:1">
      <c r="A1623" s="34"/>
    </row>
    <row r="1624" spans="1:1">
      <c r="A1624" s="34"/>
    </row>
    <row r="1625" spans="1:1">
      <c r="A1625" s="34"/>
    </row>
    <row r="1626" spans="1:1">
      <c r="A1626" s="34"/>
    </row>
    <row r="1627" spans="1:1">
      <c r="A1627" s="34"/>
    </row>
    <row r="1628" spans="1:1">
      <c r="A1628" s="34"/>
    </row>
    <row r="1629" spans="1:1">
      <c r="A1629" s="34"/>
    </row>
    <row r="1630" spans="1:1">
      <c r="A1630" s="34"/>
    </row>
    <row r="1631" spans="1:1">
      <c r="A1631" s="34"/>
    </row>
    <row r="1632" spans="1:1">
      <c r="A1632" s="34"/>
    </row>
    <row r="1633" spans="1:1">
      <c r="A1633" s="34"/>
    </row>
    <row r="1634" spans="1:1">
      <c r="A1634" s="34"/>
    </row>
    <row r="1635" spans="1:1">
      <c r="A1635" s="34"/>
    </row>
    <row r="1636" spans="1:1">
      <c r="A1636" s="34"/>
    </row>
    <row r="1637" spans="1:1">
      <c r="A1637" s="34"/>
    </row>
    <row r="1638" spans="1:1">
      <c r="A1638" s="34"/>
    </row>
    <row r="1639" spans="1:1">
      <c r="A1639" s="34"/>
    </row>
    <row r="1640" spans="1:1">
      <c r="A1640" s="34"/>
    </row>
    <row r="1641" spans="1:1">
      <c r="A1641" s="34"/>
    </row>
    <row r="1642" spans="1:1">
      <c r="A1642" s="34"/>
    </row>
    <row r="1643" spans="1:1">
      <c r="A1643" s="34"/>
    </row>
    <row r="1644" spans="1:1">
      <c r="A1644" s="34"/>
    </row>
    <row r="1645" spans="1:1">
      <c r="A1645" s="34"/>
    </row>
    <row r="1646" spans="1:1">
      <c r="A1646" s="34"/>
    </row>
    <row r="1647" spans="1:1">
      <c r="A1647" s="34"/>
    </row>
    <row r="1648" spans="1:1">
      <c r="A1648" s="34"/>
    </row>
    <row r="1649" spans="1:1">
      <c r="A1649" s="34"/>
    </row>
    <row r="1650" spans="1:1">
      <c r="A1650" s="34"/>
    </row>
    <row r="1651" spans="1:1">
      <c r="A1651" s="34"/>
    </row>
    <row r="1652" spans="1:1">
      <c r="A1652" s="34"/>
    </row>
    <row r="1653" spans="1:1">
      <c r="A1653" s="34"/>
    </row>
    <row r="1654" spans="1:1">
      <c r="A1654" s="34"/>
    </row>
    <row r="1655" spans="1:1">
      <c r="A1655" s="34"/>
    </row>
    <row r="1656" spans="1:1">
      <c r="A1656" s="34"/>
    </row>
    <row r="1657" spans="1:1">
      <c r="A1657" s="34"/>
    </row>
    <row r="1658" spans="1:1">
      <c r="A1658" s="34"/>
    </row>
    <row r="1659" spans="1:1">
      <c r="A1659" s="34"/>
    </row>
    <row r="1660" spans="1:1">
      <c r="A1660" s="34"/>
    </row>
    <row r="1661" spans="1:1">
      <c r="A1661" s="34"/>
    </row>
    <row r="1662" spans="1:1">
      <c r="A1662" s="34"/>
    </row>
    <row r="1663" spans="1:1">
      <c r="A1663" s="34"/>
    </row>
    <row r="1664" spans="1:1">
      <c r="A1664" s="34"/>
    </row>
    <row r="1665" spans="1:1">
      <c r="A1665" s="34"/>
    </row>
    <row r="1666" spans="1:1">
      <c r="A1666" s="34"/>
    </row>
    <row r="1667" spans="1:1">
      <c r="A1667" s="34"/>
    </row>
    <row r="1668" spans="1:1">
      <c r="A1668" s="34"/>
    </row>
    <row r="1669" spans="1:1">
      <c r="A1669" s="34"/>
    </row>
    <row r="1670" spans="1:1">
      <c r="A1670" s="34"/>
    </row>
    <row r="1671" spans="1:1">
      <c r="A1671" s="34"/>
    </row>
    <row r="1672" spans="1:1">
      <c r="A1672" s="34"/>
    </row>
    <row r="1673" spans="1:1">
      <c r="A1673" s="34"/>
    </row>
    <row r="1674" spans="1:1">
      <c r="A1674" s="34"/>
    </row>
    <row r="1675" spans="1:1">
      <c r="A1675" s="34"/>
    </row>
    <row r="1676" spans="1:1">
      <c r="A1676" s="34"/>
    </row>
    <row r="1677" spans="1:1">
      <c r="A1677" s="34"/>
    </row>
    <row r="1678" spans="1:1">
      <c r="A1678" s="34"/>
    </row>
    <row r="1679" spans="1:1">
      <c r="A1679" s="34"/>
    </row>
    <row r="1680" spans="1:1">
      <c r="A1680" s="34"/>
    </row>
    <row r="1681" spans="1:1">
      <c r="A1681" s="34"/>
    </row>
    <row r="1682" spans="1:1">
      <c r="A1682" s="34"/>
    </row>
    <row r="1683" spans="1:1">
      <c r="A1683" s="34"/>
    </row>
    <row r="1684" spans="1:1">
      <c r="A1684" s="34"/>
    </row>
    <row r="1685" spans="1:1">
      <c r="A1685" s="34"/>
    </row>
    <row r="1686" spans="1:1">
      <c r="A1686" s="34"/>
    </row>
    <row r="1687" spans="1:1">
      <c r="A1687" s="34"/>
    </row>
    <row r="1688" spans="1:1">
      <c r="A1688" s="34"/>
    </row>
    <row r="1689" spans="1:1">
      <c r="A1689" s="34"/>
    </row>
    <row r="1690" spans="1:1">
      <c r="A1690" s="34"/>
    </row>
    <row r="1691" spans="1:1">
      <c r="A1691" s="34"/>
    </row>
    <row r="1692" spans="1:1">
      <c r="A1692" s="34"/>
    </row>
    <row r="1693" spans="1:1">
      <c r="A1693" s="34"/>
    </row>
    <row r="1694" spans="1:1">
      <c r="A1694" s="34"/>
    </row>
    <row r="1695" spans="1:1">
      <c r="A1695" s="34"/>
    </row>
    <row r="1696" spans="1:1">
      <c r="A1696" s="34"/>
    </row>
    <row r="1697" spans="1:1">
      <c r="A1697" s="34"/>
    </row>
    <row r="1698" spans="1:1">
      <c r="A1698" s="34"/>
    </row>
    <row r="1699" spans="1:1">
      <c r="A1699" s="34"/>
    </row>
    <row r="1700" spans="1:1">
      <c r="A1700" s="34"/>
    </row>
    <row r="1701" spans="1:1">
      <c r="A1701" s="34"/>
    </row>
    <row r="1702" spans="1:1">
      <c r="A1702" s="34"/>
    </row>
    <row r="1703" spans="1:1">
      <c r="A1703" s="34"/>
    </row>
    <row r="1704" spans="1:1">
      <c r="A1704" s="34"/>
    </row>
    <row r="1705" spans="1:1">
      <c r="A1705" s="34"/>
    </row>
    <row r="1706" spans="1:1">
      <c r="A1706" s="34"/>
    </row>
    <row r="1707" spans="1:1">
      <c r="A1707" s="34"/>
    </row>
    <row r="1708" spans="1:1">
      <c r="A1708" s="34"/>
    </row>
    <row r="1709" spans="1:1">
      <c r="A1709" s="34"/>
    </row>
    <row r="1710" spans="1:1">
      <c r="A1710" s="34"/>
    </row>
    <row r="1711" spans="1:1">
      <c r="A1711" s="34"/>
    </row>
    <row r="1712" spans="1:1">
      <c r="A1712" s="34"/>
    </row>
    <row r="1713" spans="1:1">
      <c r="A1713" s="34"/>
    </row>
    <row r="1714" spans="1:1">
      <c r="A1714" s="34"/>
    </row>
    <row r="1715" spans="1:1">
      <c r="A1715" s="34"/>
    </row>
    <row r="1716" spans="1:1">
      <c r="A1716" s="34"/>
    </row>
    <row r="1717" spans="1:1">
      <c r="A1717" s="34"/>
    </row>
    <row r="1718" spans="1:1">
      <c r="A1718" s="34"/>
    </row>
    <row r="1719" spans="1:1">
      <c r="A1719" s="34"/>
    </row>
    <row r="1720" spans="1:1">
      <c r="A1720" s="34"/>
    </row>
    <row r="1721" spans="1:1">
      <c r="A1721" s="34"/>
    </row>
    <row r="1722" spans="1:1">
      <c r="A1722" s="34"/>
    </row>
    <row r="1723" spans="1:1">
      <c r="A1723" s="34"/>
    </row>
    <row r="1724" spans="1:1">
      <c r="A1724" s="34"/>
    </row>
    <row r="1725" spans="1:1">
      <c r="A1725" s="34"/>
    </row>
    <row r="1726" spans="1:1">
      <c r="A1726" s="34"/>
    </row>
    <row r="1727" spans="1:1">
      <c r="A1727" s="34"/>
    </row>
    <row r="1728" spans="1:1">
      <c r="A1728" s="34"/>
    </row>
    <row r="1729" spans="1:1">
      <c r="A1729" s="34"/>
    </row>
    <row r="1730" spans="1:1">
      <c r="A1730" s="34"/>
    </row>
    <row r="1731" spans="1:1">
      <c r="A1731" s="34"/>
    </row>
    <row r="1732" spans="1:1">
      <c r="A1732" s="34"/>
    </row>
    <row r="1733" spans="1:1">
      <c r="A1733" s="34"/>
    </row>
    <row r="1734" spans="1:1">
      <c r="A1734" s="34"/>
    </row>
    <row r="1735" spans="1:1">
      <c r="A1735" s="34"/>
    </row>
    <row r="1736" spans="1:1">
      <c r="A1736" s="34"/>
    </row>
    <row r="1737" spans="1:1">
      <c r="A1737" s="34"/>
    </row>
    <row r="1738" spans="1:1">
      <c r="A1738" s="34"/>
    </row>
    <row r="1739" spans="1:1">
      <c r="A1739" s="34"/>
    </row>
    <row r="1740" spans="1:1">
      <c r="A1740" s="34"/>
    </row>
    <row r="1741" spans="1:1">
      <c r="A1741" s="34"/>
    </row>
    <row r="1742" spans="1:1">
      <c r="A1742" s="34"/>
    </row>
    <row r="1743" spans="1:1">
      <c r="A1743" s="34"/>
    </row>
    <row r="1744" spans="1:1">
      <c r="A1744" s="34"/>
    </row>
    <row r="1745" spans="1:1">
      <c r="A1745" s="34"/>
    </row>
    <row r="1746" spans="1:1">
      <c r="A1746" s="34"/>
    </row>
    <row r="1747" spans="1:1">
      <c r="A1747" s="34"/>
    </row>
    <row r="1748" spans="1:1">
      <c r="A1748" s="34"/>
    </row>
    <row r="1749" spans="1:1">
      <c r="A1749" s="34"/>
    </row>
    <row r="1750" spans="1:1">
      <c r="A1750" s="34"/>
    </row>
    <row r="1751" spans="1:1">
      <c r="A1751" s="34"/>
    </row>
    <row r="1752" spans="1:1">
      <c r="A1752" s="34"/>
    </row>
    <row r="1753" spans="1:1">
      <c r="A1753" s="34"/>
    </row>
    <row r="1754" spans="1:1">
      <c r="A1754" s="34"/>
    </row>
    <row r="1755" spans="1:1">
      <c r="A1755" s="34"/>
    </row>
    <row r="1756" spans="1:1">
      <c r="A1756" s="34"/>
    </row>
    <row r="1757" spans="1:1">
      <c r="A1757" s="34"/>
    </row>
    <row r="1758" spans="1:1">
      <c r="A1758" s="34"/>
    </row>
    <row r="1759" spans="1:1">
      <c r="A1759" s="34"/>
    </row>
    <row r="1760" spans="1:1">
      <c r="A1760" s="34"/>
    </row>
    <row r="1761" spans="1:1">
      <c r="A1761" s="34"/>
    </row>
    <row r="1762" spans="1:1">
      <c r="A1762" s="34"/>
    </row>
    <row r="1763" spans="1:1">
      <c r="A1763" s="34"/>
    </row>
    <row r="1764" spans="1:1">
      <c r="A1764" s="34"/>
    </row>
    <row r="1765" spans="1:1">
      <c r="A1765" s="34"/>
    </row>
    <row r="1766" spans="1:1">
      <c r="A1766" s="34"/>
    </row>
    <row r="1767" spans="1:1">
      <c r="A1767" s="34"/>
    </row>
    <row r="1768" spans="1:1">
      <c r="A1768" s="34"/>
    </row>
    <row r="1769" spans="1:1">
      <c r="A1769" s="34"/>
    </row>
    <row r="1770" spans="1:1">
      <c r="A1770" s="34"/>
    </row>
    <row r="1771" spans="1:1">
      <c r="A1771" s="34"/>
    </row>
    <row r="1772" spans="1:1">
      <c r="A1772" s="34"/>
    </row>
    <row r="1773" spans="1:1">
      <c r="A1773" s="34"/>
    </row>
    <row r="1774" spans="1:1">
      <c r="A1774" s="34"/>
    </row>
    <row r="1775" spans="1:1">
      <c r="A1775" s="34"/>
    </row>
    <row r="1776" spans="1:1">
      <c r="A1776" s="34"/>
    </row>
    <row r="1777" spans="1:1">
      <c r="A1777" s="34"/>
    </row>
    <row r="1778" spans="1:1">
      <c r="A1778" s="34"/>
    </row>
    <row r="1779" spans="1:1">
      <c r="A1779" s="34"/>
    </row>
    <row r="1780" spans="1:1">
      <c r="A1780" s="34"/>
    </row>
    <row r="1781" spans="1:1">
      <c r="A1781" s="34"/>
    </row>
    <row r="1782" spans="1:1">
      <c r="A1782" s="34"/>
    </row>
    <row r="1783" spans="1:1">
      <c r="A1783" s="34"/>
    </row>
    <row r="1784" spans="1:1">
      <c r="A1784" s="34"/>
    </row>
    <row r="1785" spans="1:1">
      <c r="A1785" s="34"/>
    </row>
    <row r="1786" spans="1:1">
      <c r="A1786" s="34"/>
    </row>
    <row r="1787" spans="1:1">
      <c r="A1787" s="34"/>
    </row>
    <row r="1788" spans="1:1">
      <c r="A1788" s="34"/>
    </row>
    <row r="1789" spans="1:1">
      <c r="A1789" s="34"/>
    </row>
    <row r="1790" spans="1:1">
      <c r="A1790" s="34"/>
    </row>
    <row r="1791" spans="1:1">
      <c r="A1791" s="34"/>
    </row>
    <row r="1792" spans="1:1">
      <c r="A1792" s="34"/>
    </row>
    <row r="1793" spans="1:1">
      <c r="A1793" s="34"/>
    </row>
    <row r="1794" spans="1:1">
      <c r="A1794" s="34"/>
    </row>
    <row r="1795" spans="1:1">
      <c r="A1795" s="34"/>
    </row>
    <row r="1796" spans="1:1">
      <c r="A1796" s="34"/>
    </row>
    <row r="1797" spans="1:1">
      <c r="A1797" s="34"/>
    </row>
    <row r="1798" spans="1:1">
      <c r="A1798" s="34"/>
    </row>
    <row r="1799" spans="1:1">
      <c r="A1799" s="34"/>
    </row>
    <row r="1800" spans="1:1">
      <c r="A1800" s="34"/>
    </row>
    <row r="1801" spans="1:1">
      <c r="A1801" s="34"/>
    </row>
    <row r="1802" spans="1:1">
      <c r="A1802" s="34"/>
    </row>
    <row r="1803" spans="1:1">
      <c r="A1803" s="34"/>
    </row>
    <row r="1804" spans="1:1">
      <c r="A1804" s="34"/>
    </row>
    <row r="1805" spans="1:1">
      <c r="A1805" s="34"/>
    </row>
    <row r="1806" spans="1:1">
      <c r="A1806" s="34"/>
    </row>
    <row r="1807" spans="1:1">
      <c r="A1807" s="34"/>
    </row>
    <row r="1808" spans="1:1">
      <c r="A1808" s="34"/>
    </row>
    <row r="1809" spans="1:1">
      <c r="A1809" s="34"/>
    </row>
    <row r="1810" spans="1:1">
      <c r="A1810" s="34"/>
    </row>
    <row r="1811" spans="1:1">
      <c r="A1811" s="34"/>
    </row>
    <row r="1812" spans="1:1">
      <c r="A1812" s="34"/>
    </row>
    <row r="1813" spans="1:1">
      <c r="A1813" s="34"/>
    </row>
    <row r="1814" spans="1:1">
      <c r="A1814" s="34"/>
    </row>
    <row r="1815" spans="1:1">
      <c r="A1815" s="34"/>
    </row>
    <row r="1816" spans="1:1">
      <c r="A1816" s="34"/>
    </row>
    <row r="1817" spans="1:1">
      <c r="A1817" s="34"/>
    </row>
    <row r="1818" spans="1:1">
      <c r="A1818" s="34"/>
    </row>
    <row r="1819" spans="1:1">
      <c r="A1819" s="34"/>
    </row>
    <row r="1820" spans="1:1">
      <c r="A1820" s="34"/>
    </row>
    <row r="1821" spans="1:1">
      <c r="A1821" s="34"/>
    </row>
    <row r="1822" spans="1:1">
      <c r="A1822" s="34"/>
    </row>
    <row r="1823" spans="1:1">
      <c r="A1823" s="34"/>
    </row>
    <row r="1824" spans="1:1">
      <c r="A1824" s="34"/>
    </row>
    <row r="1825" spans="1:1">
      <c r="A1825" s="34"/>
    </row>
    <row r="1826" spans="1:1">
      <c r="A1826" s="34"/>
    </row>
    <row r="1827" spans="1:1">
      <c r="A1827" s="34"/>
    </row>
    <row r="1828" spans="1:1">
      <c r="A1828" s="34"/>
    </row>
    <row r="1829" spans="1:1">
      <c r="A1829" s="34"/>
    </row>
    <row r="1830" spans="1:1">
      <c r="A1830" s="34"/>
    </row>
    <row r="1831" spans="1:1">
      <c r="A1831" s="34"/>
    </row>
    <row r="1832" spans="1:1">
      <c r="A1832" s="34"/>
    </row>
    <row r="1833" spans="1:1">
      <c r="A1833" s="34"/>
    </row>
    <row r="1834" spans="1:1">
      <c r="A1834" s="34"/>
    </row>
    <row r="1835" spans="1:1">
      <c r="A1835" s="34"/>
    </row>
    <row r="1836" spans="1:1">
      <c r="A1836" s="34"/>
    </row>
    <row r="1837" spans="1:1">
      <c r="A1837" s="34"/>
    </row>
    <row r="1838" spans="1:1">
      <c r="A1838" s="34"/>
    </row>
    <row r="1839" spans="1:1">
      <c r="A1839" s="34"/>
    </row>
    <row r="1840" spans="1:1">
      <c r="A1840" s="34"/>
    </row>
    <row r="1841" spans="1:1">
      <c r="A1841" s="34"/>
    </row>
    <row r="1842" spans="1:1">
      <c r="A1842" s="34"/>
    </row>
    <row r="1843" spans="1:1">
      <c r="A1843" s="34"/>
    </row>
    <row r="1844" spans="1:1">
      <c r="A1844" s="34"/>
    </row>
    <row r="1845" spans="1:1">
      <c r="A1845" s="34"/>
    </row>
    <row r="1846" spans="1:1">
      <c r="A1846" s="34"/>
    </row>
    <row r="1847" spans="1:1">
      <c r="A1847" s="34"/>
    </row>
    <row r="1848" spans="1:1">
      <c r="A1848" s="34"/>
    </row>
    <row r="1849" spans="1:1">
      <c r="A1849" s="34"/>
    </row>
    <row r="1850" spans="1:1">
      <c r="A1850" s="34"/>
    </row>
    <row r="1851" spans="1:1">
      <c r="A1851" s="34"/>
    </row>
    <row r="1852" spans="1:1">
      <c r="A1852" s="34"/>
    </row>
    <row r="1853" spans="1:1">
      <c r="A1853" s="34"/>
    </row>
    <row r="1854" spans="1:1">
      <c r="A1854" s="34"/>
    </row>
    <row r="1855" spans="1:1">
      <c r="A1855" s="34"/>
    </row>
    <row r="1856" spans="1:1">
      <c r="A1856" s="34"/>
    </row>
    <row r="1857" spans="1:1">
      <c r="A1857" s="34"/>
    </row>
    <row r="1858" spans="1:1">
      <c r="A1858" s="34"/>
    </row>
    <row r="1859" spans="1:1">
      <c r="A1859" s="34"/>
    </row>
    <row r="1860" spans="1:1">
      <c r="A1860" s="34"/>
    </row>
    <row r="1861" spans="1:1">
      <c r="A1861" s="34"/>
    </row>
    <row r="1862" spans="1:1">
      <c r="A1862" s="34"/>
    </row>
    <row r="1863" spans="1:1">
      <c r="A1863" s="34"/>
    </row>
    <row r="1864" spans="1:1">
      <c r="A1864" s="34"/>
    </row>
    <row r="1865" spans="1:1">
      <c r="A1865" s="34"/>
    </row>
    <row r="1866" spans="1:1">
      <c r="A1866" s="34"/>
    </row>
    <row r="1867" spans="1:1">
      <c r="A1867" s="34"/>
    </row>
    <row r="1868" spans="1:1">
      <c r="A1868" s="34"/>
    </row>
    <row r="1869" spans="1:1">
      <c r="A1869" s="34"/>
    </row>
    <row r="1870" spans="1:1">
      <c r="A1870" s="34"/>
    </row>
    <row r="1871" spans="1:1">
      <c r="A1871" s="34"/>
    </row>
    <row r="1872" spans="1:1">
      <c r="A1872" s="34"/>
    </row>
    <row r="1873" spans="1:1">
      <c r="A1873" s="34"/>
    </row>
    <row r="1874" spans="1:1">
      <c r="A1874" s="34"/>
    </row>
    <row r="1875" spans="1:1">
      <c r="A1875" s="34"/>
    </row>
    <row r="1876" spans="1:1">
      <c r="A1876" s="34"/>
    </row>
    <row r="1877" spans="1:1">
      <c r="A1877" s="34"/>
    </row>
    <row r="1878" spans="1:1">
      <c r="A1878" s="34"/>
    </row>
    <row r="1879" spans="1:1">
      <c r="A1879" s="34"/>
    </row>
    <row r="1880" spans="1:1">
      <c r="A1880" s="34"/>
    </row>
    <row r="1881" spans="1:1">
      <c r="A1881" s="34"/>
    </row>
    <row r="1882" spans="1:1">
      <c r="A1882" s="34"/>
    </row>
    <row r="1883" spans="1:1">
      <c r="A1883" s="34"/>
    </row>
    <row r="1884" spans="1:1">
      <c r="A1884" s="34"/>
    </row>
    <row r="1885" spans="1:1">
      <c r="A1885" s="34"/>
    </row>
    <row r="1886" spans="1:1">
      <c r="A1886" s="34"/>
    </row>
    <row r="1887" spans="1:1">
      <c r="A1887" s="34"/>
    </row>
    <row r="1888" spans="1:1">
      <c r="A1888" s="34"/>
    </row>
    <row r="1889" spans="1:1">
      <c r="A1889" s="34"/>
    </row>
    <row r="1890" spans="1:1">
      <c r="A1890" s="34"/>
    </row>
    <row r="1891" spans="1:1">
      <c r="A1891" s="34"/>
    </row>
    <row r="1892" spans="1:1">
      <c r="A1892" s="34"/>
    </row>
    <row r="1893" spans="1:1">
      <c r="A1893" s="34"/>
    </row>
    <row r="1894" spans="1:1">
      <c r="A1894" s="34"/>
    </row>
    <row r="1895" spans="1:1">
      <c r="A1895" s="34"/>
    </row>
    <row r="1896" spans="1:1">
      <c r="A1896" s="34"/>
    </row>
    <row r="1897" spans="1:1">
      <c r="A1897" s="34"/>
    </row>
    <row r="1898" spans="1:1">
      <c r="A1898" s="34"/>
    </row>
    <row r="1899" spans="1:1">
      <c r="A1899" s="34"/>
    </row>
    <row r="1900" spans="1:1">
      <c r="A1900" s="34"/>
    </row>
    <row r="1901" spans="1:1">
      <c r="A1901" s="34"/>
    </row>
    <row r="1902" spans="1:1">
      <c r="A1902" s="34"/>
    </row>
    <row r="1903" spans="1:1">
      <c r="A1903" s="34"/>
    </row>
    <row r="1904" spans="1:1">
      <c r="A1904" s="34"/>
    </row>
    <row r="1905" spans="1:1">
      <c r="A1905" s="34"/>
    </row>
    <row r="1906" spans="1:1">
      <c r="A1906" s="34"/>
    </row>
    <row r="1907" spans="1:1">
      <c r="A1907" s="34"/>
    </row>
    <row r="1908" spans="1:1">
      <c r="A1908" s="34"/>
    </row>
    <row r="1909" spans="1:1">
      <c r="A1909" s="34"/>
    </row>
    <row r="1910" spans="1:1">
      <c r="A1910" s="34"/>
    </row>
    <row r="1911" spans="1:1">
      <c r="A1911" s="34"/>
    </row>
    <row r="1912" spans="1:1">
      <c r="A1912" s="34"/>
    </row>
    <row r="1913" spans="1:1">
      <c r="A1913" s="34"/>
    </row>
    <row r="1914" spans="1:1">
      <c r="A1914" s="34"/>
    </row>
    <row r="1915" spans="1:1">
      <c r="A1915" s="34"/>
    </row>
    <row r="1916" spans="1:1">
      <c r="A1916" s="34"/>
    </row>
    <row r="1917" spans="1:1">
      <c r="A1917" s="34"/>
    </row>
    <row r="1918" spans="1:1">
      <c r="A1918" s="34"/>
    </row>
    <row r="1919" spans="1:1">
      <c r="A1919" s="34"/>
    </row>
    <row r="1920" spans="1:1">
      <c r="A1920" s="34"/>
    </row>
    <row r="1921" spans="1:1">
      <c r="A1921" s="34"/>
    </row>
    <row r="1922" spans="1:1">
      <c r="A1922" s="34"/>
    </row>
    <row r="1923" spans="1:1">
      <c r="A1923" s="34"/>
    </row>
    <row r="1924" spans="1:1">
      <c r="A1924" s="34"/>
    </row>
    <row r="1925" spans="1:1">
      <c r="A1925" s="34"/>
    </row>
    <row r="1926" spans="1:1">
      <c r="A1926" s="34"/>
    </row>
    <row r="1927" spans="1:1">
      <c r="A1927" s="34"/>
    </row>
    <row r="1928" spans="1:1">
      <c r="A1928" s="34"/>
    </row>
    <row r="1929" spans="1:1">
      <c r="A1929" s="34"/>
    </row>
    <row r="1930" spans="1:1">
      <c r="A1930" s="34"/>
    </row>
    <row r="1931" spans="1:1">
      <c r="A1931" s="34"/>
    </row>
    <row r="1932" spans="1:1">
      <c r="A1932" s="34"/>
    </row>
    <row r="1933" spans="1:1">
      <c r="A1933" s="34"/>
    </row>
    <row r="1934" spans="1:1">
      <c r="A1934" s="34"/>
    </row>
    <row r="1935" spans="1:1">
      <c r="A1935" s="34"/>
    </row>
    <row r="1936" spans="1:1">
      <c r="A1936" s="34"/>
    </row>
    <row r="1937" spans="1:1">
      <c r="A1937" s="34"/>
    </row>
    <row r="1938" spans="1:1">
      <c r="A1938" s="34"/>
    </row>
    <row r="1939" spans="1:1">
      <c r="A1939" s="34"/>
    </row>
    <row r="1940" spans="1:1">
      <c r="A1940" s="34"/>
    </row>
    <row r="1941" spans="1:1">
      <c r="A1941" s="34"/>
    </row>
    <row r="1942" spans="1:1">
      <c r="A1942" s="34"/>
    </row>
    <row r="1943" spans="1:1">
      <c r="A1943" s="34"/>
    </row>
    <row r="1944" spans="1:1">
      <c r="A1944" s="34"/>
    </row>
    <row r="1945" spans="1:1">
      <c r="A1945" s="34"/>
    </row>
    <row r="1946" spans="1:1">
      <c r="A1946" s="34"/>
    </row>
    <row r="1947" spans="1:1">
      <c r="A1947" s="34"/>
    </row>
    <row r="1948" spans="1:1">
      <c r="A1948" s="34"/>
    </row>
    <row r="1949" spans="1:1">
      <c r="A1949" s="34"/>
    </row>
    <row r="1950" spans="1:1">
      <c r="A1950" s="34"/>
    </row>
    <row r="1951" spans="1:1">
      <c r="A1951" s="34"/>
    </row>
    <row r="1952" spans="1:1">
      <c r="A1952" s="34"/>
    </row>
    <row r="1953" spans="1:1">
      <c r="A1953" s="34"/>
    </row>
    <row r="1954" spans="1:1">
      <c r="A1954" s="34"/>
    </row>
    <row r="1955" spans="1:1">
      <c r="A1955" s="34"/>
    </row>
    <row r="1956" spans="1:1">
      <c r="A1956" s="34"/>
    </row>
    <row r="1957" spans="1:1">
      <c r="A1957" s="34"/>
    </row>
    <row r="1958" spans="1:1">
      <c r="A1958" s="34"/>
    </row>
    <row r="1959" spans="1:1">
      <c r="A1959" s="34"/>
    </row>
    <row r="1960" spans="1:1">
      <c r="A1960" s="34"/>
    </row>
    <row r="1961" spans="1:1">
      <c r="A1961" s="34"/>
    </row>
    <row r="1962" spans="1:1">
      <c r="A1962" s="34"/>
    </row>
    <row r="1963" spans="1:1">
      <c r="A1963" s="34"/>
    </row>
    <row r="1964" spans="1:1">
      <c r="A1964" s="34"/>
    </row>
    <row r="1965" spans="1:1">
      <c r="A1965" s="34"/>
    </row>
    <row r="1966" spans="1:1">
      <c r="A1966" s="34"/>
    </row>
    <row r="1967" spans="1:1">
      <c r="A1967" s="34"/>
    </row>
    <row r="1968" spans="1:1">
      <c r="A1968" s="34"/>
    </row>
    <row r="1969" spans="1:1">
      <c r="A1969" s="34"/>
    </row>
    <row r="1970" spans="1:1">
      <c r="A1970" s="34"/>
    </row>
    <row r="1971" spans="1:1">
      <c r="A1971" s="34"/>
    </row>
    <row r="1972" spans="1:1">
      <c r="A1972" s="34"/>
    </row>
    <row r="1973" spans="1:1">
      <c r="A1973" s="34"/>
    </row>
    <row r="1974" spans="1:1">
      <c r="A1974" s="34"/>
    </row>
    <row r="1975" spans="1:1">
      <c r="A1975" s="34"/>
    </row>
    <row r="1976" spans="1:1">
      <c r="A1976" s="34"/>
    </row>
    <row r="1977" spans="1:1">
      <c r="A1977" s="34"/>
    </row>
    <row r="1978" spans="1:1">
      <c r="A1978" s="34"/>
    </row>
    <row r="1979" spans="1:1">
      <c r="A1979" s="34"/>
    </row>
    <row r="1980" spans="1:1">
      <c r="A1980" s="34"/>
    </row>
    <row r="1981" spans="1:1">
      <c r="A1981" s="34"/>
    </row>
    <row r="1982" spans="1:1">
      <c r="A1982" s="34"/>
    </row>
    <row r="1983" spans="1:1">
      <c r="A1983" s="34"/>
    </row>
    <row r="1984" spans="1:1">
      <c r="A1984" s="34"/>
    </row>
    <row r="1985" spans="1:1">
      <c r="A1985" s="34"/>
    </row>
    <row r="1986" spans="1:1">
      <c r="A1986" s="34"/>
    </row>
    <row r="1987" spans="1:1">
      <c r="A1987" s="34"/>
    </row>
    <row r="1988" spans="1:1">
      <c r="A1988" s="34"/>
    </row>
    <row r="1989" spans="1:1">
      <c r="A1989" s="34"/>
    </row>
    <row r="1990" spans="1:1">
      <c r="A1990" s="34"/>
    </row>
    <row r="1991" spans="1:1">
      <c r="A1991" s="34"/>
    </row>
    <row r="1992" spans="1:1">
      <c r="A1992" s="34"/>
    </row>
    <row r="1993" spans="1:1">
      <c r="A1993" s="34"/>
    </row>
    <row r="1994" spans="1:1">
      <c r="A1994" s="34"/>
    </row>
    <row r="1995" spans="1:1">
      <c r="A1995" s="34"/>
    </row>
    <row r="1996" spans="1:1">
      <c r="A1996" s="34"/>
    </row>
    <row r="1997" spans="1:1">
      <c r="A1997" s="34"/>
    </row>
    <row r="1998" spans="1:1">
      <c r="A1998" s="34"/>
    </row>
    <row r="1999" spans="1:1">
      <c r="A1999" s="34"/>
    </row>
    <row r="2000" spans="1:1">
      <c r="A2000" s="34"/>
    </row>
    <row r="2001" spans="1:1">
      <c r="A2001" s="34"/>
    </row>
    <row r="2002" spans="1:1">
      <c r="A2002" s="34"/>
    </row>
    <row r="2003" spans="1:1">
      <c r="A2003" s="34"/>
    </row>
    <row r="2004" spans="1:1">
      <c r="A2004" s="34"/>
    </row>
    <row r="2005" spans="1:1">
      <c r="A2005" s="34"/>
    </row>
    <row r="2006" spans="1:1">
      <c r="A2006" s="34"/>
    </row>
    <row r="2007" spans="1:1">
      <c r="A2007" s="34"/>
    </row>
    <row r="2008" spans="1:1">
      <c r="A2008" s="34"/>
    </row>
    <row r="2009" spans="1:1">
      <c r="A2009" s="34"/>
    </row>
    <row r="2010" spans="1:1">
      <c r="A2010" s="34"/>
    </row>
    <row r="2011" spans="1:1">
      <c r="A2011" s="34"/>
    </row>
    <row r="2012" spans="1:1">
      <c r="A2012" s="34"/>
    </row>
    <row r="2013" spans="1:1">
      <c r="A2013" s="34"/>
    </row>
    <row r="2014" spans="1:1">
      <c r="A2014" s="34"/>
    </row>
    <row r="2015" spans="1:1">
      <c r="A2015" s="34"/>
    </row>
    <row r="2016" spans="1:1">
      <c r="A2016" s="34"/>
    </row>
    <row r="2017" spans="1:1">
      <c r="A2017" s="34"/>
    </row>
    <row r="2018" spans="1:1">
      <c r="A2018" s="34"/>
    </row>
    <row r="2019" spans="1:1">
      <c r="A2019" s="34"/>
    </row>
    <row r="2020" spans="1:1">
      <c r="A2020" s="34"/>
    </row>
    <row r="2021" spans="1:1">
      <c r="A2021" s="34"/>
    </row>
    <row r="2022" spans="1:1">
      <c r="A2022" s="34"/>
    </row>
    <row r="2023" spans="1:1">
      <c r="A2023" s="34"/>
    </row>
    <row r="2024" spans="1:1">
      <c r="A2024" s="34"/>
    </row>
    <row r="2025" spans="1:1">
      <c r="A2025" s="34"/>
    </row>
    <row r="2026" spans="1:1">
      <c r="A2026" s="34"/>
    </row>
    <row r="2027" spans="1:1">
      <c r="A2027" s="34"/>
    </row>
    <row r="2028" spans="1:1">
      <c r="A2028" s="34"/>
    </row>
    <row r="2029" spans="1:1">
      <c r="A2029" s="34"/>
    </row>
    <row r="2030" spans="1:1">
      <c r="A2030" s="34"/>
    </row>
    <row r="2031" spans="1:1">
      <c r="A2031" s="34"/>
    </row>
    <row r="2032" spans="1:1">
      <c r="A2032" s="34"/>
    </row>
    <row r="2033" spans="1:1">
      <c r="A2033" s="34"/>
    </row>
    <row r="2034" spans="1:1">
      <c r="A2034" s="34"/>
    </row>
    <row r="2035" spans="1:1">
      <c r="A2035" s="34"/>
    </row>
    <row r="2036" spans="1:1">
      <c r="A2036" s="34"/>
    </row>
    <row r="2037" spans="1:1">
      <c r="A2037" s="34"/>
    </row>
    <row r="2038" spans="1:1">
      <c r="A2038" s="34"/>
    </row>
    <row r="2039" spans="1:1">
      <c r="A2039" s="34"/>
    </row>
    <row r="2040" spans="1:1">
      <c r="A2040" s="34"/>
    </row>
    <row r="2041" spans="1:1">
      <c r="A2041" s="34"/>
    </row>
    <row r="2042" spans="1:1">
      <c r="A2042" s="34"/>
    </row>
    <row r="2043" spans="1:1">
      <c r="A2043" s="34"/>
    </row>
    <row r="2044" spans="1:1">
      <c r="A2044" s="34"/>
    </row>
    <row r="2045" spans="1:1">
      <c r="A2045" s="34"/>
    </row>
    <row r="2046" spans="1:1">
      <c r="A2046" s="34"/>
    </row>
    <row r="2047" spans="1:1">
      <c r="A2047" s="34"/>
    </row>
    <row r="2048" spans="1:1">
      <c r="A2048" s="34"/>
    </row>
    <row r="2049" spans="1:1">
      <c r="A2049" s="34"/>
    </row>
    <row r="2050" spans="1:1">
      <c r="A2050" s="34"/>
    </row>
    <row r="2051" spans="1:1">
      <c r="A2051" s="34"/>
    </row>
    <row r="2052" spans="1:1">
      <c r="A2052" s="34"/>
    </row>
    <row r="2053" spans="1:1">
      <c r="A2053" s="34"/>
    </row>
    <row r="2054" spans="1:1">
      <c r="A2054" s="34"/>
    </row>
    <row r="2055" spans="1:1">
      <c r="A2055" s="34"/>
    </row>
    <row r="2056" spans="1:1">
      <c r="A2056" s="34"/>
    </row>
    <row r="2057" spans="1:1">
      <c r="A2057" s="34"/>
    </row>
    <row r="2058" spans="1:1">
      <c r="A2058" s="34"/>
    </row>
    <row r="2059" spans="1:1">
      <c r="A2059" s="34"/>
    </row>
    <row r="2060" spans="1:1">
      <c r="A2060" s="34"/>
    </row>
    <row r="2061" spans="1:1">
      <c r="A2061" s="34"/>
    </row>
    <row r="2062" spans="1:1">
      <c r="A2062" s="34"/>
    </row>
    <row r="2063" spans="1:1">
      <c r="A2063" s="34"/>
    </row>
    <row r="2064" spans="1:1">
      <c r="A2064" s="34"/>
    </row>
    <row r="2065" spans="1:1">
      <c r="A2065" s="34"/>
    </row>
    <row r="2066" spans="1:1">
      <c r="A2066" s="34"/>
    </row>
    <row r="2067" spans="1:1">
      <c r="A2067" s="34"/>
    </row>
    <row r="2068" spans="1:1">
      <c r="A2068" s="34"/>
    </row>
    <row r="2069" spans="1:1">
      <c r="A2069" s="34"/>
    </row>
    <row r="2070" spans="1:1">
      <c r="A2070" s="34"/>
    </row>
    <row r="2071" spans="1:1">
      <c r="A2071" s="34"/>
    </row>
    <row r="2072" spans="1:1">
      <c r="A2072" s="34"/>
    </row>
    <row r="2073" spans="1:1">
      <c r="A2073" s="34"/>
    </row>
    <row r="2074" spans="1:1">
      <c r="A2074" s="34"/>
    </row>
    <row r="2075" spans="1:1">
      <c r="A2075" s="34"/>
    </row>
    <row r="2076" spans="1:1">
      <c r="A2076" s="34"/>
    </row>
    <row r="2077" spans="1:1">
      <c r="A2077" s="34"/>
    </row>
    <row r="2078" spans="1:1">
      <c r="A2078" s="34"/>
    </row>
    <row r="2079" spans="1:1">
      <c r="A2079" s="34"/>
    </row>
    <row r="2080" spans="1:1">
      <c r="A2080" s="34"/>
    </row>
    <row r="2081" spans="1:1">
      <c r="A2081" s="34"/>
    </row>
    <row r="2082" spans="1:1">
      <c r="A2082" s="34"/>
    </row>
    <row r="2083" spans="1:1">
      <c r="A2083" s="34"/>
    </row>
    <row r="2084" spans="1:1">
      <c r="A2084" s="34"/>
    </row>
    <row r="2085" spans="1:1">
      <c r="A2085" s="34"/>
    </row>
    <row r="2086" spans="1:1">
      <c r="A2086" s="34"/>
    </row>
    <row r="2087" spans="1:1">
      <c r="A2087" s="34"/>
    </row>
    <row r="2088" spans="1:1">
      <c r="A2088" s="34"/>
    </row>
    <row r="2089" spans="1:1">
      <c r="A2089" s="34"/>
    </row>
    <row r="2090" spans="1:1">
      <c r="A2090" s="34"/>
    </row>
    <row r="2091" spans="1:1">
      <c r="A2091" s="34"/>
    </row>
    <row r="2092" spans="1:1">
      <c r="A2092" s="34"/>
    </row>
    <row r="2093" spans="1:1">
      <c r="A2093" s="34"/>
    </row>
    <row r="2094" spans="1:1">
      <c r="A2094" s="34"/>
    </row>
    <row r="2095" spans="1:1">
      <c r="A2095" s="34"/>
    </row>
    <row r="2096" spans="1:1">
      <c r="A2096" s="34"/>
    </row>
    <row r="2097" spans="1:1">
      <c r="A2097" s="34"/>
    </row>
    <row r="2098" spans="1:1">
      <c r="A2098" s="34"/>
    </row>
    <row r="2099" spans="1:1">
      <c r="A2099" s="34"/>
    </row>
    <row r="2100" spans="1:1">
      <c r="A2100" s="34"/>
    </row>
    <row r="2101" spans="1:1">
      <c r="A2101" s="34"/>
    </row>
    <row r="2102" spans="1:1">
      <c r="A2102" s="34"/>
    </row>
    <row r="2103" spans="1:1">
      <c r="A2103" s="34"/>
    </row>
    <row r="2104" spans="1:1">
      <c r="A2104" s="34"/>
    </row>
    <row r="2105" spans="1:1">
      <c r="A2105" s="34"/>
    </row>
    <row r="2106" spans="1:1">
      <c r="A2106" s="34"/>
    </row>
    <row r="2107" spans="1:1">
      <c r="A2107" s="34"/>
    </row>
    <row r="2108" spans="1:1">
      <c r="A2108" s="34"/>
    </row>
    <row r="2109" spans="1:1">
      <c r="A2109" s="34"/>
    </row>
    <row r="2110" spans="1:1">
      <c r="A2110" s="34"/>
    </row>
    <row r="2111" spans="1:1">
      <c r="A2111" s="34"/>
    </row>
    <row r="2112" spans="1:1">
      <c r="A2112" s="34"/>
    </row>
    <row r="2113" spans="1:1">
      <c r="A2113" s="34"/>
    </row>
    <row r="2114" spans="1:1">
      <c r="A2114" s="34"/>
    </row>
    <row r="2115" spans="1:1">
      <c r="A2115" s="34"/>
    </row>
    <row r="2116" spans="1:1">
      <c r="A2116" s="34"/>
    </row>
    <row r="2117" spans="1:1">
      <c r="A2117" s="34"/>
    </row>
    <row r="2118" spans="1:1">
      <c r="A2118" s="34"/>
    </row>
    <row r="2119" spans="1:1">
      <c r="A2119" s="34"/>
    </row>
    <row r="2120" spans="1:1">
      <c r="A2120" s="34"/>
    </row>
    <row r="2121" spans="1:1">
      <c r="A2121" s="34"/>
    </row>
    <row r="2122" spans="1:1">
      <c r="A2122" s="34"/>
    </row>
    <row r="2123" spans="1:1">
      <c r="A2123" s="34"/>
    </row>
    <row r="2124" spans="1:1">
      <c r="A2124" s="34"/>
    </row>
    <row r="2125" spans="1:1">
      <c r="A2125" s="34"/>
    </row>
    <row r="2126" spans="1:1">
      <c r="A2126" s="34"/>
    </row>
    <row r="2127" spans="1:1">
      <c r="A2127" s="34"/>
    </row>
    <row r="2128" spans="1:1">
      <c r="A2128" s="34"/>
    </row>
    <row r="2129" spans="1:1">
      <c r="A2129" s="34"/>
    </row>
    <row r="2130" spans="1:1">
      <c r="A2130" s="34"/>
    </row>
    <row r="2131" spans="1:1">
      <c r="A2131" s="34"/>
    </row>
    <row r="2132" spans="1:1">
      <c r="A2132" s="34"/>
    </row>
    <row r="2133" spans="1:1">
      <c r="A2133" s="34"/>
    </row>
    <row r="2134" spans="1:1">
      <c r="A2134" s="34"/>
    </row>
    <row r="2135" spans="1:1">
      <c r="A2135" s="34"/>
    </row>
    <row r="2136" spans="1:1">
      <c r="A2136" s="34"/>
    </row>
    <row r="2137" spans="1:1">
      <c r="A2137" s="34"/>
    </row>
    <row r="2138" spans="1:1">
      <c r="A2138" s="34"/>
    </row>
    <row r="2139" spans="1:1">
      <c r="A2139" s="34"/>
    </row>
    <row r="2140" spans="1:1">
      <c r="A2140" s="34"/>
    </row>
    <row r="2141" spans="1:1">
      <c r="A2141" s="34"/>
    </row>
    <row r="2142" spans="1:1">
      <c r="A2142" s="34"/>
    </row>
    <row r="2143" spans="1:1">
      <c r="A2143" s="34"/>
    </row>
    <row r="2144" spans="1:1">
      <c r="A2144" s="34"/>
    </row>
    <row r="2145" spans="1:1">
      <c r="A2145" s="34"/>
    </row>
    <row r="2146" spans="1:1">
      <c r="A2146" s="34"/>
    </row>
    <row r="2147" spans="1:1">
      <c r="A2147" s="34"/>
    </row>
    <row r="2148" spans="1:1">
      <c r="A2148" s="34"/>
    </row>
    <row r="2149" spans="1:1">
      <c r="A2149" s="34"/>
    </row>
    <row r="2150" spans="1:1">
      <c r="A2150" s="34"/>
    </row>
    <row r="2151" spans="1:1">
      <c r="A2151" s="34"/>
    </row>
    <row r="2152" spans="1:1">
      <c r="A2152" s="34"/>
    </row>
    <row r="2153" spans="1:1">
      <c r="A2153" s="34"/>
    </row>
    <row r="2154" spans="1:1">
      <c r="A2154" s="34"/>
    </row>
    <row r="2155" spans="1:1">
      <c r="A2155" s="34"/>
    </row>
    <row r="2156" spans="1:1">
      <c r="A2156" s="34"/>
    </row>
    <row r="2157" spans="1:1">
      <c r="A2157" s="34"/>
    </row>
    <row r="2158" spans="1:1">
      <c r="A2158" s="34"/>
    </row>
    <row r="2159" spans="1:1">
      <c r="A2159" s="34"/>
    </row>
    <row r="2160" spans="1:1">
      <c r="A2160" s="34"/>
    </row>
    <row r="2161" spans="1:1">
      <c r="A2161" s="34"/>
    </row>
    <row r="2162" spans="1:1">
      <c r="A2162" s="34"/>
    </row>
    <row r="2163" spans="1:1">
      <c r="A2163" s="34"/>
    </row>
    <row r="2164" spans="1:1">
      <c r="A2164" s="34"/>
    </row>
    <row r="2165" spans="1:1">
      <c r="A2165" s="34"/>
    </row>
    <row r="2166" spans="1:1">
      <c r="A2166" s="34"/>
    </row>
    <row r="2167" spans="1:1">
      <c r="A2167" s="34"/>
    </row>
    <row r="2168" spans="1:1">
      <c r="A2168" s="34"/>
    </row>
    <row r="2169" spans="1:1">
      <c r="A2169" s="34"/>
    </row>
    <row r="2170" spans="1:1">
      <c r="A2170" s="34"/>
    </row>
    <row r="2171" spans="1:1">
      <c r="A2171" s="34"/>
    </row>
    <row r="2172" spans="1:1">
      <c r="A2172" s="34"/>
    </row>
    <row r="2173" spans="1:1">
      <c r="A2173" s="34"/>
    </row>
    <row r="2174" spans="1:1">
      <c r="A2174" s="34"/>
    </row>
    <row r="2175" spans="1:1">
      <c r="A2175" s="34"/>
    </row>
    <row r="2176" spans="1:1">
      <c r="A2176" s="34"/>
    </row>
    <row r="2177" spans="1:1">
      <c r="A2177" s="34"/>
    </row>
    <row r="2178" spans="1:1">
      <c r="A2178" s="34"/>
    </row>
    <row r="2179" spans="1:1">
      <c r="A2179" s="34"/>
    </row>
    <row r="2180" spans="1:1">
      <c r="A2180" s="34"/>
    </row>
    <row r="2181" spans="1:1">
      <c r="A2181" s="34"/>
    </row>
    <row r="2182" spans="1:1">
      <c r="A2182" s="34"/>
    </row>
    <row r="2183" spans="1:1">
      <c r="A2183" s="34"/>
    </row>
    <row r="2184" spans="1:1">
      <c r="A2184" s="34"/>
    </row>
    <row r="2185" spans="1:1">
      <c r="A2185" s="34"/>
    </row>
    <row r="2186" spans="1:1">
      <c r="A2186" s="34"/>
    </row>
    <row r="2187" spans="1:1">
      <c r="A2187" s="34"/>
    </row>
    <row r="2188" spans="1:1">
      <c r="A2188" s="34"/>
    </row>
    <row r="2189" spans="1:1">
      <c r="A2189" s="34"/>
    </row>
    <row r="2190" spans="1:1">
      <c r="A2190" s="34"/>
    </row>
    <row r="2191" spans="1:1">
      <c r="A2191" s="34"/>
    </row>
    <row r="2192" spans="1:1">
      <c r="A2192" s="34"/>
    </row>
    <row r="2193" spans="1:1">
      <c r="A2193" s="34"/>
    </row>
    <row r="2194" spans="1:1">
      <c r="A2194" s="34"/>
    </row>
    <row r="2195" spans="1:1">
      <c r="A2195" s="34"/>
    </row>
    <row r="2196" spans="1:1">
      <c r="A2196" s="34"/>
    </row>
    <row r="2197" spans="1:1">
      <c r="A2197" s="34"/>
    </row>
    <row r="2198" spans="1:1">
      <c r="A2198" s="34"/>
    </row>
    <row r="2199" spans="1:1">
      <c r="A2199" s="34"/>
    </row>
    <row r="2200" spans="1:1">
      <c r="A2200" s="34"/>
    </row>
    <row r="2201" spans="1:1">
      <c r="A2201" s="34"/>
    </row>
    <row r="2202" spans="1:1">
      <c r="A2202" s="34"/>
    </row>
    <row r="2203" spans="1:1">
      <c r="A2203" s="34"/>
    </row>
    <row r="2204" spans="1:1">
      <c r="A2204" s="34"/>
    </row>
    <row r="2205" spans="1:1">
      <c r="A2205" s="34"/>
    </row>
    <row r="2206" spans="1:1">
      <c r="A2206" s="34"/>
    </row>
    <row r="2207" spans="1:1">
      <c r="A2207" s="34"/>
    </row>
    <row r="2208" spans="1:1">
      <c r="A2208" s="34"/>
    </row>
    <row r="2209" spans="1:1">
      <c r="A2209" s="34"/>
    </row>
    <row r="2210" spans="1:1">
      <c r="A2210" s="34"/>
    </row>
    <row r="2211" spans="1:1">
      <c r="A2211" s="34"/>
    </row>
    <row r="2212" spans="1:1">
      <c r="A2212" s="34"/>
    </row>
    <row r="2213" spans="1:1">
      <c r="A2213" s="34"/>
    </row>
    <row r="2214" spans="1:1">
      <c r="A2214" s="34"/>
    </row>
    <row r="2215" spans="1:1">
      <c r="A2215" s="34"/>
    </row>
    <row r="2216" spans="1:1">
      <c r="A2216" s="34"/>
    </row>
    <row r="2217" spans="1:1">
      <c r="A2217" s="34"/>
    </row>
    <row r="2218" spans="1:1">
      <c r="A2218" s="34"/>
    </row>
    <row r="2219" spans="1:1">
      <c r="A2219" s="34"/>
    </row>
    <row r="2220" spans="1:1">
      <c r="A2220" s="34"/>
    </row>
    <row r="2221" spans="1:1">
      <c r="A2221" s="34"/>
    </row>
    <row r="2222" spans="1:1">
      <c r="A2222" s="34"/>
    </row>
    <row r="2223" spans="1:1">
      <c r="A2223" s="34"/>
    </row>
    <row r="2224" spans="1:1">
      <c r="A2224" s="34"/>
    </row>
    <row r="2225" spans="1:1">
      <c r="A2225" s="34"/>
    </row>
    <row r="2226" spans="1:1">
      <c r="A2226" s="34"/>
    </row>
    <row r="2227" spans="1:1">
      <c r="A2227" s="34"/>
    </row>
    <row r="2228" spans="1:1">
      <c r="A2228" s="34"/>
    </row>
    <row r="2229" spans="1:1">
      <c r="A2229" s="34"/>
    </row>
    <row r="2230" spans="1:1">
      <c r="A2230" s="34"/>
    </row>
    <row r="2231" spans="1:1">
      <c r="A2231" s="34"/>
    </row>
    <row r="2232" spans="1:1">
      <c r="A2232" s="34"/>
    </row>
    <row r="2233" spans="1:1">
      <c r="A2233" s="34"/>
    </row>
    <row r="2234" spans="1:1">
      <c r="A2234" s="34"/>
    </row>
    <row r="2235" spans="1:1">
      <c r="A2235" s="34"/>
    </row>
    <row r="2236" spans="1:1">
      <c r="A2236" s="34"/>
    </row>
    <row r="2237" spans="1:1">
      <c r="A2237" s="34"/>
    </row>
    <row r="2238" spans="1:1">
      <c r="A2238" s="34"/>
    </row>
    <row r="2239" spans="1:1">
      <c r="A2239" s="34"/>
    </row>
    <row r="2240" spans="1:1">
      <c r="A2240" s="34"/>
    </row>
    <row r="2241" spans="1:1">
      <c r="A2241" s="34"/>
    </row>
    <row r="2242" spans="1:1">
      <c r="A2242" s="34"/>
    </row>
    <row r="2243" spans="1:1">
      <c r="A2243" s="34"/>
    </row>
    <row r="2244" spans="1:1">
      <c r="A2244" s="34"/>
    </row>
    <row r="2245" spans="1:1">
      <c r="A2245" s="34"/>
    </row>
    <row r="2246" spans="1:1">
      <c r="A2246" s="34"/>
    </row>
    <row r="2247" spans="1:1">
      <c r="A2247" s="34"/>
    </row>
    <row r="2248" spans="1:1">
      <c r="A2248" s="34"/>
    </row>
    <row r="2249" spans="1:1">
      <c r="A2249" s="34"/>
    </row>
    <row r="2250" spans="1:1">
      <c r="A2250" s="34"/>
    </row>
    <row r="2251" spans="1:1">
      <c r="A2251" s="34"/>
    </row>
    <row r="2252" spans="1:1">
      <c r="A2252" s="34"/>
    </row>
    <row r="2253" spans="1:1">
      <c r="A2253" s="34"/>
    </row>
    <row r="2254" spans="1:1">
      <c r="A2254" s="34"/>
    </row>
    <row r="2255" spans="1:1">
      <c r="A2255" s="34"/>
    </row>
    <row r="2256" spans="1:1">
      <c r="A2256" s="34"/>
    </row>
    <row r="2257" spans="1:1">
      <c r="A2257" s="34"/>
    </row>
    <row r="2258" spans="1:1">
      <c r="A2258" s="34"/>
    </row>
    <row r="2259" spans="1:1">
      <c r="A2259" s="34"/>
    </row>
    <row r="2260" spans="1:1">
      <c r="A2260" s="34"/>
    </row>
    <row r="2261" spans="1:1">
      <c r="A2261" s="34"/>
    </row>
    <row r="2262" spans="1:1">
      <c r="A2262" s="34"/>
    </row>
    <row r="2263" spans="1:1">
      <c r="A2263" s="34"/>
    </row>
    <row r="2264" spans="1:1">
      <c r="A2264" s="34"/>
    </row>
    <row r="2265" spans="1:1">
      <c r="A2265" s="34"/>
    </row>
    <row r="2266" spans="1:1">
      <c r="A2266" s="34"/>
    </row>
    <row r="2267" spans="1:1">
      <c r="A2267" s="34"/>
    </row>
    <row r="2268" spans="1:1">
      <c r="A2268" s="34"/>
    </row>
    <row r="2269" spans="1:1">
      <c r="A2269" s="34"/>
    </row>
    <row r="2270" spans="1:1">
      <c r="A2270" s="34"/>
    </row>
    <row r="2271" spans="1:1">
      <c r="A2271" s="34"/>
    </row>
    <row r="2272" spans="1:1">
      <c r="A2272" s="34"/>
    </row>
    <row r="2273" spans="1:1">
      <c r="A2273" s="34"/>
    </row>
    <row r="2274" spans="1:1">
      <c r="A2274" s="34"/>
    </row>
    <row r="2275" spans="1:1">
      <c r="A2275" s="34"/>
    </row>
    <row r="2276" spans="1:1">
      <c r="A2276" s="34"/>
    </row>
    <row r="2277" spans="1:1">
      <c r="A2277" s="34"/>
    </row>
    <row r="2278" spans="1:1">
      <c r="A2278" s="34"/>
    </row>
    <row r="2279" spans="1:1">
      <c r="A2279" s="34"/>
    </row>
    <row r="2280" spans="1:1">
      <c r="A2280" s="34"/>
    </row>
    <row r="2281" spans="1:1">
      <c r="A2281" s="34"/>
    </row>
    <row r="2282" spans="1:1">
      <c r="A2282" s="34"/>
    </row>
    <row r="2283" spans="1:1">
      <c r="A2283" s="34"/>
    </row>
    <row r="2284" spans="1:1">
      <c r="A2284" s="34"/>
    </row>
    <row r="2285" spans="1:1">
      <c r="A2285" s="34"/>
    </row>
    <row r="2286" spans="1:1">
      <c r="A2286" s="34"/>
    </row>
    <row r="2287" spans="1:1">
      <c r="A2287" s="34"/>
    </row>
    <row r="2288" spans="1:1">
      <c r="A2288" s="34"/>
    </row>
    <row r="2289" spans="1:1">
      <c r="A2289" s="34"/>
    </row>
    <row r="2290" spans="1:1">
      <c r="A2290" s="34"/>
    </row>
    <row r="2291" spans="1:1">
      <c r="A2291" s="34"/>
    </row>
    <row r="2292" spans="1:1">
      <c r="A2292" s="34"/>
    </row>
    <row r="2293" spans="1:1">
      <c r="A2293" s="34"/>
    </row>
    <row r="2294" spans="1:1">
      <c r="A2294" s="34"/>
    </row>
    <row r="2295" spans="1:1">
      <c r="A2295" s="34"/>
    </row>
    <row r="2296" spans="1:1">
      <c r="A2296" s="34"/>
    </row>
    <row r="2297" spans="1:1">
      <c r="A2297" s="34"/>
    </row>
    <row r="2298" spans="1:1">
      <c r="A2298" s="34"/>
    </row>
    <row r="2299" spans="1:1">
      <c r="A2299" s="34"/>
    </row>
    <row r="2300" spans="1:1">
      <c r="A2300" s="34"/>
    </row>
    <row r="2301" spans="1:1">
      <c r="A2301" s="34"/>
    </row>
    <row r="2302" spans="1:1">
      <c r="A2302" s="34"/>
    </row>
    <row r="2303" spans="1:1">
      <c r="A2303" s="34"/>
    </row>
    <row r="2304" spans="1:1">
      <c r="A2304" s="34"/>
    </row>
    <row r="2305" spans="1:1">
      <c r="A2305" s="34"/>
    </row>
    <row r="2306" spans="1:1">
      <c r="A2306" s="34"/>
    </row>
    <row r="2307" spans="1:1">
      <c r="A2307" s="34"/>
    </row>
    <row r="2308" spans="1:1">
      <c r="A2308" s="34"/>
    </row>
    <row r="2309" spans="1:1">
      <c r="A2309" s="34"/>
    </row>
    <row r="2310" spans="1:1">
      <c r="A2310" s="34"/>
    </row>
    <row r="2311" spans="1:1">
      <c r="A2311" s="34"/>
    </row>
    <row r="2312" spans="1:1">
      <c r="A2312" s="34"/>
    </row>
    <row r="2313" spans="1:1">
      <c r="A2313" s="34"/>
    </row>
    <row r="2314" spans="1:1">
      <c r="A2314" s="34"/>
    </row>
    <row r="2315" spans="1:1">
      <c r="A2315" s="34"/>
    </row>
    <row r="2316" spans="1:1">
      <c r="A2316" s="34"/>
    </row>
    <row r="2317" spans="1:1">
      <c r="A2317" s="34"/>
    </row>
    <row r="2318" spans="1:1">
      <c r="A2318" s="34"/>
    </row>
    <row r="2319" spans="1:1">
      <c r="A2319" s="34"/>
    </row>
    <row r="2320" spans="1:1">
      <c r="A2320" s="34"/>
    </row>
    <row r="2321" spans="1:1">
      <c r="A2321" s="34"/>
    </row>
    <row r="2322" spans="1:1">
      <c r="A2322" s="34"/>
    </row>
    <row r="2323" spans="1:1">
      <c r="A2323" s="34"/>
    </row>
    <row r="2324" spans="1:1">
      <c r="A2324" s="34"/>
    </row>
    <row r="2325" spans="1:1">
      <c r="A2325" s="34"/>
    </row>
    <row r="2326" spans="1:1">
      <c r="A2326" s="34"/>
    </row>
    <row r="2327" spans="1:1">
      <c r="A2327" s="34"/>
    </row>
    <row r="2328" spans="1:1">
      <c r="A2328" s="34"/>
    </row>
    <row r="2329" spans="1:1">
      <c r="A2329" s="34"/>
    </row>
    <row r="2330" spans="1:1">
      <c r="A2330" s="34"/>
    </row>
    <row r="2331" spans="1:1">
      <c r="A2331" s="34"/>
    </row>
    <row r="2332" spans="1:1">
      <c r="A2332" s="34"/>
    </row>
    <row r="2333" spans="1:1">
      <c r="A2333" s="34"/>
    </row>
    <row r="2334" spans="1:1">
      <c r="A2334" s="34"/>
    </row>
    <row r="2335" spans="1:1">
      <c r="A2335" s="34"/>
    </row>
    <row r="2336" spans="1:1">
      <c r="A2336" s="34"/>
    </row>
    <row r="2337" spans="1:1">
      <c r="A2337" s="34"/>
    </row>
    <row r="2338" spans="1:1">
      <c r="A2338" s="34"/>
    </row>
    <row r="2339" spans="1:1">
      <c r="A2339" s="34"/>
    </row>
    <row r="2340" spans="1:1">
      <c r="A2340" s="34"/>
    </row>
    <row r="2341" spans="1:1">
      <c r="A2341" s="34"/>
    </row>
    <row r="2342" spans="1:1">
      <c r="A2342" s="34"/>
    </row>
    <row r="2343" spans="1:1">
      <c r="A2343" s="34"/>
    </row>
    <row r="2344" spans="1:1">
      <c r="A2344" s="34"/>
    </row>
    <row r="2345" spans="1:1">
      <c r="A2345" s="34"/>
    </row>
    <row r="2346" spans="1:1">
      <c r="A2346" s="34"/>
    </row>
    <row r="2347" spans="1:1">
      <c r="A2347" s="34"/>
    </row>
    <row r="2348" spans="1:1">
      <c r="A2348" s="34"/>
    </row>
    <row r="2349" spans="1:1">
      <c r="A2349" s="34"/>
    </row>
    <row r="2350" spans="1:1">
      <c r="A2350" s="34"/>
    </row>
    <row r="2351" spans="1:1">
      <c r="A2351" s="34"/>
    </row>
    <row r="2352" spans="1:1">
      <c r="A2352" s="34"/>
    </row>
    <row r="2353" spans="1:1">
      <c r="A2353" s="34"/>
    </row>
    <row r="2354" spans="1:1">
      <c r="A2354" s="34"/>
    </row>
    <row r="2355" spans="1:1">
      <c r="A2355" s="34"/>
    </row>
    <row r="2356" spans="1:1">
      <c r="A2356" s="34"/>
    </row>
    <row r="2357" spans="1:1">
      <c r="A2357" s="34"/>
    </row>
    <row r="2358" spans="1:1">
      <c r="A2358" s="34"/>
    </row>
    <row r="2359" spans="1:1">
      <c r="A2359" s="34"/>
    </row>
    <row r="2360" spans="1:1">
      <c r="A2360" s="34"/>
    </row>
    <row r="2361" spans="1:1">
      <c r="A2361" s="34"/>
    </row>
    <row r="2362" spans="1:1">
      <c r="A2362" s="34"/>
    </row>
    <row r="2363" spans="1:1">
      <c r="A2363" s="34"/>
    </row>
    <row r="2364" spans="1:1">
      <c r="A2364" s="34"/>
    </row>
    <row r="2365" spans="1:1">
      <c r="A2365" s="34"/>
    </row>
    <row r="2366" spans="1:1">
      <c r="A2366" s="34"/>
    </row>
    <row r="2367" spans="1:1">
      <c r="A2367" s="34"/>
    </row>
    <row r="2368" spans="1:1">
      <c r="A2368" s="34"/>
    </row>
    <row r="2369" spans="1:1">
      <c r="A2369" s="34"/>
    </row>
    <row r="2370" spans="1:1">
      <c r="A2370" s="34"/>
    </row>
    <row r="2371" spans="1:1">
      <c r="A2371" s="34"/>
    </row>
    <row r="2372" spans="1:1">
      <c r="A2372" s="34"/>
    </row>
    <row r="2373" spans="1:1">
      <c r="A2373" s="34"/>
    </row>
    <row r="2374" spans="1:1">
      <c r="A2374" s="34"/>
    </row>
    <row r="2375" spans="1:1">
      <c r="A2375" s="34"/>
    </row>
    <row r="2376" spans="1:1">
      <c r="A2376" s="34"/>
    </row>
    <row r="2377" spans="1:1">
      <c r="A2377" s="34"/>
    </row>
    <row r="2378" spans="1:1">
      <c r="A2378" s="34"/>
    </row>
    <row r="2379" spans="1:1">
      <c r="A2379" s="34"/>
    </row>
    <row r="2380" spans="1:1">
      <c r="A2380" s="34"/>
    </row>
    <row r="2381" spans="1:1">
      <c r="A2381" s="34"/>
    </row>
    <row r="2382" spans="1:1">
      <c r="A2382" s="34"/>
    </row>
    <row r="2383" spans="1:1">
      <c r="A2383" s="34"/>
    </row>
    <row r="2384" spans="1:1">
      <c r="A2384" s="34"/>
    </row>
    <row r="2385" spans="1:1">
      <c r="A2385" s="34"/>
    </row>
    <row r="2386" spans="1:1">
      <c r="A2386" s="34"/>
    </row>
    <row r="2387" spans="1:1">
      <c r="A2387" s="34"/>
    </row>
    <row r="2388" spans="1:1">
      <c r="A2388" s="34"/>
    </row>
    <row r="2389" spans="1:1">
      <c r="A2389" s="34"/>
    </row>
    <row r="2390" spans="1:1">
      <c r="A2390" s="34"/>
    </row>
    <row r="2391" spans="1:1">
      <c r="A2391" s="34"/>
    </row>
    <row r="2392" spans="1:1">
      <c r="A2392" s="34"/>
    </row>
    <row r="2393" spans="1:1">
      <c r="A2393" s="34"/>
    </row>
    <row r="2394" spans="1:1">
      <c r="A2394" s="34"/>
    </row>
    <row r="2395" spans="1:1">
      <c r="A2395" s="34"/>
    </row>
    <row r="2396" spans="1:1">
      <c r="A2396" s="34"/>
    </row>
    <row r="2397" spans="1:1">
      <c r="A2397" s="34"/>
    </row>
    <row r="2398" spans="1:1">
      <c r="A2398" s="34"/>
    </row>
    <row r="2399" spans="1:1">
      <c r="A2399" s="34"/>
    </row>
    <row r="2400" spans="1:1">
      <c r="A2400" s="34"/>
    </row>
    <row r="2401" spans="1:1">
      <c r="A2401" s="34"/>
    </row>
    <row r="2402" spans="1:1">
      <c r="A2402" s="34"/>
    </row>
    <row r="2403" spans="1:1">
      <c r="A2403" s="34"/>
    </row>
    <row r="2404" spans="1:1">
      <c r="A2404" s="34"/>
    </row>
    <row r="2405" spans="1:1">
      <c r="A2405" s="34"/>
    </row>
    <row r="2406" spans="1:1">
      <c r="A2406" s="34"/>
    </row>
    <row r="2407" spans="1:1">
      <c r="A2407" s="34"/>
    </row>
    <row r="2408" spans="1:1">
      <c r="A2408" s="34"/>
    </row>
    <row r="2409" spans="1:1">
      <c r="A2409" s="34"/>
    </row>
    <row r="2410" spans="1:1">
      <c r="A2410" s="34"/>
    </row>
    <row r="2411" spans="1:1">
      <c r="A2411" s="34"/>
    </row>
    <row r="2412" spans="1:1">
      <c r="A2412" s="34"/>
    </row>
    <row r="2413" spans="1:1">
      <c r="A2413" s="34"/>
    </row>
    <row r="2414" spans="1:1">
      <c r="A2414" s="34"/>
    </row>
    <row r="2415" spans="1:1">
      <c r="A2415" s="34"/>
    </row>
    <row r="2416" spans="1:1">
      <c r="A2416" s="34"/>
    </row>
    <row r="2417" spans="1:1">
      <c r="A2417" s="34"/>
    </row>
    <row r="2418" spans="1:1">
      <c r="A2418" s="34"/>
    </row>
    <row r="2419" spans="1:1">
      <c r="A2419" s="34"/>
    </row>
    <row r="2420" spans="1:1">
      <c r="A2420" s="34"/>
    </row>
    <row r="2421" spans="1:1">
      <c r="A2421" s="34"/>
    </row>
    <row r="2422" spans="1:1">
      <c r="A2422" s="34"/>
    </row>
    <row r="2423" spans="1:1">
      <c r="A2423" s="34"/>
    </row>
    <row r="2424" spans="1:1">
      <c r="A2424" s="34"/>
    </row>
    <row r="2425" spans="1:1">
      <c r="A2425" s="34"/>
    </row>
    <row r="2426" spans="1:1">
      <c r="A2426" s="34"/>
    </row>
    <row r="2427" spans="1:1">
      <c r="A2427" s="34"/>
    </row>
    <row r="2428" spans="1:1">
      <c r="A2428" s="34"/>
    </row>
    <row r="2429" spans="1:1">
      <c r="A2429" s="34"/>
    </row>
    <row r="2430" spans="1:1">
      <c r="A2430" s="34"/>
    </row>
    <row r="2431" spans="1:1">
      <c r="A2431" s="34"/>
    </row>
    <row r="2432" spans="1:1">
      <c r="A2432" s="34"/>
    </row>
    <row r="2433" spans="1:1">
      <c r="A2433" s="34"/>
    </row>
    <row r="2434" spans="1:1">
      <c r="A2434" s="34"/>
    </row>
    <row r="2435" spans="1:1">
      <c r="A2435" s="34"/>
    </row>
    <row r="2436" spans="1:1">
      <c r="A2436" s="34"/>
    </row>
    <row r="2437" spans="1:1">
      <c r="A2437" s="34"/>
    </row>
    <row r="2438" spans="1:1">
      <c r="A2438" s="34"/>
    </row>
    <row r="2439" spans="1:1">
      <c r="A2439" s="34"/>
    </row>
    <row r="2440" spans="1:1">
      <c r="A2440" s="34"/>
    </row>
    <row r="2441" spans="1:1">
      <c r="A2441" s="34"/>
    </row>
    <row r="2442" spans="1:1">
      <c r="A2442" s="34"/>
    </row>
    <row r="2443" spans="1:1">
      <c r="A2443" s="34"/>
    </row>
    <row r="2444" spans="1:1">
      <c r="A2444" s="34"/>
    </row>
    <row r="2445" spans="1:1">
      <c r="A2445" s="34"/>
    </row>
    <row r="2446" spans="1:1">
      <c r="A2446" s="34"/>
    </row>
    <row r="2447" spans="1:1">
      <c r="A2447" s="34"/>
    </row>
    <row r="2448" spans="1:1">
      <c r="A2448" s="34"/>
    </row>
    <row r="2449" spans="1:1">
      <c r="A2449" s="34"/>
    </row>
    <row r="2450" spans="1:1">
      <c r="A2450" s="34"/>
    </row>
    <row r="2451" spans="1:1">
      <c r="A2451" s="34"/>
    </row>
    <row r="2452" spans="1:1">
      <c r="A2452" s="34"/>
    </row>
    <row r="2453" spans="1:1">
      <c r="A2453" s="34"/>
    </row>
    <row r="2454" spans="1:1">
      <c r="A2454" s="34"/>
    </row>
    <row r="2455" spans="1:1">
      <c r="A2455" s="34"/>
    </row>
    <row r="2456" spans="1:1">
      <c r="A2456" s="34"/>
    </row>
    <row r="2457" spans="1:1">
      <c r="A2457" s="34"/>
    </row>
    <row r="2458" spans="1:1">
      <c r="A2458" s="34"/>
    </row>
    <row r="2459" spans="1:1">
      <c r="A2459" s="34"/>
    </row>
    <row r="2460" spans="1:1">
      <c r="A2460" s="34"/>
    </row>
    <row r="2461" spans="1:1">
      <c r="A2461" s="34"/>
    </row>
    <row r="2462" spans="1:1">
      <c r="A2462" s="34"/>
    </row>
    <row r="2463" spans="1:1">
      <c r="A2463" s="34"/>
    </row>
    <row r="2464" spans="1:1">
      <c r="A2464" s="34"/>
    </row>
    <row r="2465" spans="1:1">
      <c r="A2465" s="34"/>
    </row>
    <row r="2466" spans="1:1">
      <c r="A2466" s="34"/>
    </row>
    <row r="2467" spans="1:1">
      <c r="A2467" s="34"/>
    </row>
    <row r="2468" spans="1:1">
      <c r="A2468" s="34"/>
    </row>
    <row r="2469" spans="1:1">
      <c r="A2469" s="34"/>
    </row>
    <row r="2470" spans="1:1">
      <c r="A2470" s="34"/>
    </row>
    <row r="2471" spans="1:1">
      <c r="A2471" s="34"/>
    </row>
    <row r="2472" spans="1:1">
      <c r="A2472" s="34"/>
    </row>
    <row r="2473" spans="1:1">
      <c r="A2473" s="34"/>
    </row>
    <row r="2474" spans="1:1">
      <c r="A2474" s="34"/>
    </row>
    <row r="2475" spans="1:1">
      <c r="A2475" s="34"/>
    </row>
    <row r="2476" spans="1:1">
      <c r="A2476" s="34"/>
    </row>
    <row r="2477" spans="1:1">
      <c r="A2477" s="34"/>
    </row>
    <row r="2478" spans="1:1">
      <c r="A2478" s="34"/>
    </row>
    <row r="2479" spans="1:1">
      <c r="A2479" s="34"/>
    </row>
    <row r="2480" spans="1:1">
      <c r="A2480" s="34"/>
    </row>
    <row r="2481" spans="1:1">
      <c r="A2481" s="34"/>
    </row>
    <row r="2482" spans="1:1">
      <c r="A2482" s="34"/>
    </row>
    <row r="2483" spans="1:1">
      <c r="A2483" s="34"/>
    </row>
    <row r="2484" spans="1:1">
      <c r="A2484" s="34"/>
    </row>
    <row r="2485" spans="1:1">
      <c r="A2485" s="34"/>
    </row>
    <row r="2486" spans="1:1">
      <c r="A2486" s="34"/>
    </row>
    <row r="2487" spans="1:1">
      <c r="A2487" s="34"/>
    </row>
    <row r="2488" spans="1:1">
      <c r="A2488" s="34"/>
    </row>
    <row r="2489" spans="1:1">
      <c r="A2489" s="34"/>
    </row>
    <row r="2490" spans="1:1">
      <c r="A2490" s="34"/>
    </row>
    <row r="2491" spans="1:1">
      <c r="A2491" s="34"/>
    </row>
    <row r="2492" spans="1:1">
      <c r="A2492" s="34"/>
    </row>
    <row r="2493" spans="1:1">
      <c r="A2493" s="34"/>
    </row>
    <row r="2494" spans="1:1">
      <c r="A2494" s="34"/>
    </row>
    <row r="2495" spans="1:1">
      <c r="A2495" s="34"/>
    </row>
    <row r="2496" spans="1:1">
      <c r="A2496" s="34"/>
    </row>
    <row r="2497" spans="1:1">
      <c r="A2497" s="34"/>
    </row>
    <row r="2498" spans="1:1">
      <c r="A2498" s="34"/>
    </row>
    <row r="2499" spans="1:1">
      <c r="A2499" s="34"/>
    </row>
    <row r="2500" spans="1:1">
      <c r="A2500" s="34"/>
    </row>
    <row r="2501" spans="1:1">
      <c r="A2501" s="34"/>
    </row>
    <row r="2502" spans="1:1">
      <c r="A2502" s="34"/>
    </row>
    <row r="2503" spans="1:1">
      <c r="A2503" s="34"/>
    </row>
    <row r="2504" spans="1:1">
      <c r="A2504" s="34"/>
    </row>
    <row r="2505" spans="1:1">
      <c r="A2505" s="34"/>
    </row>
    <row r="2506" spans="1:1">
      <c r="A2506" s="34"/>
    </row>
    <row r="2507" spans="1:1">
      <c r="A2507" s="34"/>
    </row>
    <row r="2508" spans="1:1">
      <c r="A2508" s="34"/>
    </row>
    <row r="2509" spans="1:1">
      <c r="A2509" s="34"/>
    </row>
    <row r="2510" spans="1:1">
      <c r="A2510" s="34"/>
    </row>
    <row r="2511" spans="1:1">
      <c r="A2511" s="34"/>
    </row>
    <row r="2512" spans="1:1">
      <c r="A2512" s="34"/>
    </row>
    <row r="2513" spans="1:1">
      <c r="A2513" s="34"/>
    </row>
    <row r="2514" spans="1:1">
      <c r="A2514" s="34"/>
    </row>
    <row r="2515" spans="1:1">
      <c r="A2515" s="34"/>
    </row>
    <row r="2516" spans="1:1">
      <c r="A2516" s="34"/>
    </row>
    <row r="2517" spans="1:1">
      <c r="A2517" s="34"/>
    </row>
    <row r="2518" spans="1:1">
      <c r="A2518" s="34"/>
    </row>
    <row r="2519" spans="1:1">
      <c r="A2519" s="34"/>
    </row>
    <row r="2520" spans="1:1">
      <c r="A2520" s="34"/>
    </row>
    <row r="2521" spans="1:1">
      <c r="A2521" s="34"/>
    </row>
    <row r="2522" spans="1:1">
      <c r="A2522" s="34"/>
    </row>
    <row r="2523" spans="1:1">
      <c r="A2523" s="34"/>
    </row>
    <row r="2524" spans="1:1">
      <c r="A2524" s="34"/>
    </row>
    <row r="2525" spans="1:1">
      <c r="A2525" s="34"/>
    </row>
    <row r="2526" spans="1:1">
      <c r="A2526" s="34"/>
    </row>
    <row r="2527" spans="1:1">
      <c r="A2527" s="34"/>
    </row>
    <row r="2528" spans="1:1">
      <c r="A2528" s="34"/>
    </row>
    <row r="2529" spans="1:1">
      <c r="A2529" s="34"/>
    </row>
    <row r="2530" spans="1:1">
      <c r="A2530" s="34"/>
    </row>
    <row r="2531" spans="1:1">
      <c r="A2531" s="34"/>
    </row>
    <row r="2532" spans="1:1">
      <c r="A2532" s="34"/>
    </row>
    <row r="2533" spans="1:1">
      <c r="A2533" s="34"/>
    </row>
    <row r="2534" spans="1:1">
      <c r="A2534" s="34"/>
    </row>
    <row r="2535" spans="1:1">
      <c r="A2535" s="34"/>
    </row>
    <row r="2536" spans="1:1">
      <c r="A2536" s="34"/>
    </row>
    <row r="2537" spans="1:1">
      <c r="A2537" s="34"/>
    </row>
    <row r="2538" spans="1:1">
      <c r="A2538" s="34"/>
    </row>
    <row r="2539" spans="1:1">
      <c r="A2539" s="34"/>
    </row>
    <row r="2540" spans="1:1">
      <c r="A2540" s="34"/>
    </row>
    <row r="2541" spans="1:1">
      <c r="A2541" s="34"/>
    </row>
    <row r="2542" spans="1:1">
      <c r="A2542" s="34"/>
    </row>
    <row r="2543" spans="1:1">
      <c r="A2543" s="34"/>
    </row>
    <row r="2544" spans="1:1">
      <c r="A2544" s="34"/>
    </row>
    <row r="2545" spans="1:1">
      <c r="A2545" s="34"/>
    </row>
    <row r="2546" spans="1:1">
      <c r="A2546" s="34"/>
    </row>
    <row r="2547" spans="1:1">
      <c r="A2547" s="34"/>
    </row>
    <row r="2548" spans="1:1">
      <c r="A2548" s="34"/>
    </row>
    <row r="2549" spans="1:1">
      <c r="A2549" s="34"/>
    </row>
    <row r="2550" spans="1:1">
      <c r="A2550" s="34"/>
    </row>
    <row r="2551" spans="1:1">
      <c r="A2551" s="34"/>
    </row>
    <row r="2552" spans="1:1">
      <c r="A2552" s="34"/>
    </row>
    <row r="2553" spans="1:1">
      <c r="A2553" s="34"/>
    </row>
    <row r="2554" spans="1:1">
      <c r="A2554" s="34"/>
    </row>
    <row r="2555" spans="1:1">
      <c r="A2555" s="34"/>
    </row>
    <row r="2556" spans="1:1">
      <c r="A2556" s="34"/>
    </row>
    <row r="2557" spans="1:1">
      <c r="A2557" s="34"/>
    </row>
    <row r="2558" spans="1:1">
      <c r="A2558" s="34"/>
    </row>
    <row r="2559" spans="1:1">
      <c r="A2559" s="34"/>
    </row>
    <row r="2560" spans="1:1">
      <c r="A2560" s="34"/>
    </row>
    <row r="2561" spans="1:1">
      <c r="A2561" s="34"/>
    </row>
    <row r="2562" spans="1:1">
      <c r="A2562" s="34"/>
    </row>
    <row r="2563" spans="1:1">
      <c r="A2563" s="34"/>
    </row>
    <row r="2564" spans="1:1">
      <c r="A2564" s="34"/>
    </row>
    <row r="2565" spans="1:1">
      <c r="A2565" s="34"/>
    </row>
    <row r="2566" spans="1:1">
      <c r="A2566" s="34"/>
    </row>
    <row r="2567" spans="1:1">
      <c r="A2567" s="34"/>
    </row>
    <row r="2568" spans="1:1">
      <c r="A2568" s="34"/>
    </row>
    <row r="2569" spans="1:1">
      <c r="A2569" s="34"/>
    </row>
    <row r="2570" spans="1:1">
      <c r="A2570" s="34"/>
    </row>
    <row r="2571" spans="1:1">
      <c r="A2571" s="34"/>
    </row>
    <row r="2572" spans="1:1">
      <c r="A2572" s="34"/>
    </row>
    <row r="2573" spans="1:1">
      <c r="A2573" s="34"/>
    </row>
    <row r="2574" spans="1:1">
      <c r="A2574" s="34"/>
    </row>
    <row r="2575" spans="1:1">
      <c r="A2575" s="34"/>
    </row>
    <row r="2576" spans="1:1">
      <c r="A2576" s="34"/>
    </row>
    <row r="2577" spans="1:1">
      <c r="A2577" s="34"/>
    </row>
    <row r="2578" spans="1:1">
      <c r="A2578" s="34"/>
    </row>
    <row r="2579" spans="1:1">
      <c r="A2579" s="34"/>
    </row>
    <row r="2580" spans="1:1">
      <c r="A2580" s="34"/>
    </row>
    <row r="2581" spans="1:1">
      <c r="A2581" s="34"/>
    </row>
    <row r="2582" spans="1:1">
      <c r="A2582" s="34"/>
    </row>
    <row r="2583" spans="1:1">
      <c r="A2583" s="34"/>
    </row>
    <row r="2584" spans="1:1">
      <c r="A2584" s="34"/>
    </row>
    <row r="2585" spans="1:1">
      <c r="A2585" s="34"/>
    </row>
    <row r="2586" spans="1:1">
      <c r="A2586" s="34"/>
    </row>
    <row r="2587" spans="1:1">
      <c r="A2587" s="34"/>
    </row>
    <row r="2588" spans="1:1">
      <c r="A2588" s="34"/>
    </row>
    <row r="2589" spans="1:1">
      <c r="A2589" s="34"/>
    </row>
    <row r="2590" spans="1:1">
      <c r="A2590" s="34"/>
    </row>
    <row r="2591" spans="1:1">
      <c r="A2591" s="34"/>
    </row>
    <row r="2592" spans="1:1">
      <c r="A2592" s="34"/>
    </row>
    <row r="2593" spans="1:1">
      <c r="A2593" s="34"/>
    </row>
    <row r="2594" spans="1:1">
      <c r="A2594" s="34"/>
    </row>
    <row r="2595" spans="1:1">
      <c r="A2595" s="34"/>
    </row>
    <row r="2596" spans="1:1">
      <c r="A2596" s="34"/>
    </row>
    <row r="2597" spans="1:1">
      <c r="A2597" s="34"/>
    </row>
    <row r="2598" spans="1:1">
      <c r="A2598" s="34"/>
    </row>
    <row r="2599" spans="1:1">
      <c r="A2599" s="34"/>
    </row>
    <row r="2600" spans="1:1">
      <c r="A2600" s="34"/>
    </row>
    <row r="2601" spans="1:1">
      <c r="A2601" s="34"/>
    </row>
    <row r="2602" spans="1:1">
      <c r="A2602" s="34"/>
    </row>
    <row r="2603" spans="1:1">
      <c r="A2603" s="34"/>
    </row>
    <row r="2604" spans="1:1">
      <c r="A2604" s="34"/>
    </row>
    <row r="2605" spans="1:1">
      <c r="A2605" s="34"/>
    </row>
    <row r="2606" spans="1:1">
      <c r="A2606" s="34"/>
    </row>
    <row r="2607" spans="1:1">
      <c r="A2607" s="34"/>
    </row>
    <row r="2608" spans="1:1">
      <c r="A2608" s="34"/>
    </row>
    <row r="2609" spans="1:1">
      <c r="A2609" s="34"/>
    </row>
    <row r="2610" spans="1:1">
      <c r="A2610" s="34"/>
    </row>
    <row r="2611" spans="1:1">
      <c r="A2611" s="34"/>
    </row>
    <row r="2612" spans="1:1">
      <c r="A2612" s="34"/>
    </row>
    <row r="2613" spans="1:1">
      <c r="A2613" s="34"/>
    </row>
    <row r="2614" spans="1:1">
      <c r="A2614" s="34"/>
    </row>
    <row r="2615" spans="1:1">
      <c r="A2615" s="34"/>
    </row>
    <row r="2616" spans="1:1">
      <c r="A2616" s="34"/>
    </row>
    <row r="2617" spans="1:1">
      <c r="A2617" s="34"/>
    </row>
    <row r="2618" spans="1:1">
      <c r="A2618" s="34"/>
    </row>
    <row r="2619" spans="1:1">
      <c r="A2619" s="34"/>
    </row>
    <row r="2620" spans="1:1">
      <c r="A2620" s="34"/>
    </row>
    <row r="2621" spans="1:1">
      <c r="A2621" s="34"/>
    </row>
    <row r="2622" spans="1:1">
      <c r="A2622" s="34"/>
    </row>
    <row r="2623" spans="1:1">
      <c r="A2623" s="34"/>
    </row>
    <row r="2624" spans="1:1">
      <c r="A2624" s="34"/>
    </row>
    <row r="2625" spans="1:1">
      <c r="A2625" s="34"/>
    </row>
    <row r="2626" spans="1:1">
      <c r="A2626" s="34"/>
    </row>
    <row r="2627" spans="1:1">
      <c r="A2627" s="34"/>
    </row>
    <row r="2628" spans="1:1">
      <c r="A2628" s="34"/>
    </row>
    <row r="2629" spans="1:1">
      <c r="A2629" s="34"/>
    </row>
    <row r="2630" spans="1:1">
      <c r="A2630" s="34"/>
    </row>
    <row r="2631" spans="1:1">
      <c r="A2631" s="34"/>
    </row>
    <row r="2632" spans="1:1">
      <c r="A2632" s="34"/>
    </row>
    <row r="2633" spans="1:1">
      <c r="A2633" s="34"/>
    </row>
    <row r="2634" spans="1:1">
      <c r="A2634" s="34"/>
    </row>
    <row r="2635" spans="1:1">
      <c r="A2635" s="34"/>
    </row>
    <row r="2636" spans="1:1">
      <c r="A2636" s="34"/>
    </row>
    <row r="2637" spans="1:1">
      <c r="A2637" s="34"/>
    </row>
    <row r="2638" spans="1:1">
      <c r="A2638" s="34"/>
    </row>
    <row r="2639" spans="1:1">
      <c r="A2639" s="34"/>
    </row>
    <row r="2640" spans="1:1">
      <c r="A2640" s="34"/>
    </row>
    <row r="2641" spans="1:1">
      <c r="A2641" s="34"/>
    </row>
    <row r="2642" spans="1:1">
      <c r="A2642" s="34"/>
    </row>
    <row r="2643" spans="1:1">
      <c r="A2643" s="34"/>
    </row>
    <row r="2644" spans="1:1">
      <c r="A2644" s="34"/>
    </row>
    <row r="2645" spans="1:1">
      <c r="A2645" s="34"/>
    </row>
    <row r="2646" spans="1:1">
      <c r="A2646" s="34"/>
    </row>
    <row r="2647" spans="1:1">
      <c r="A2647" s="34"/>
    </row>
    <row r="2648" spans="1:1">
      <c r="A2648" s="34"/>
    </row>
    <row r="2649" spans="1:1">
      <c r="A2649" s="34"/>
    </row>
    <row r="2650" spans="1:1">
      <c r="A2650" s="34"/>
    </row>
    <row r="2651" spans="1:1">
      <c r="A2651" s="34"/>
    </row>
    <row r="2652" spans="1:1">
      <c r="A2652" s="34"/>
    </row>
    <row r="2653" spans="1:1">
      <c r="A2653" s="34"/>
    </row>
    <row r="2654" spans="1:1">
      <c r="A2654" s="34"/>
    </row>
    <row r="2655" spans="1:1">
      <c r="A2655" s="34"/>
    </row>
    <row r="2656" spans="1:1">
      <c r="A2656" s="34"/>
    </row>
    <row r="2657" spans="1:1">
      <c r="A2657" s="34"/>
    </row>
    <row r="2658" spans="1:1">
      <c r="A2658" s="34"/>
    </row>
    <row r="2659" spans="1:1">
      <c r="A2659" s="34"/>
    </row>
    <row r="2660" spans="1:1">
      <c r="A2660" s="34"/>
    </row>
    <row r="2661" spans="1:1">
      <c r="A2661" s="34"/>
    </row>
    <row r="2662" spans="1:1">
      <c r="A2662" s="34"/>
    </row>
    <row r="2663" spans="1:1">
      <c r="A2663" s="34"/>
    </row>
    <row r="2664" spans="1:1">
      <c r="A2664" s="34"/>
    </row>
    <row r="2665" spans="1:1">
      <c r="A2665" s="34"/>
    </row>
    <row r="2666" spans="1:1">
      <c r="A2666" s="34"/>
    </row>
    <row r="2667" spans="1:1">
      <c r="A2667" s="34"/>
    </row>
    <row r="2668" spans="1:1">
      <c r="A2668" s="34"/>
    </row>
    <row r="2669" spans="1:1">
      <c r="A2669" s="34"/>
    </row>
    <row r="2670" spans="1:1">
      <c r="A2670" s="34"/>
    </row>
    <row r="2671" spans="1:1">
      <c r="A2671" s="34"/>
    </row>
    <row r="2672" spans="1:1">
      <c r="A2672" s="34"/>
    </row>
    <row r="2673" spans="1:1">
      <c r="A2673" s="34"/>
    </row>
    <row r="2674" spans="1:1">
      <c r="A2674" s="34"/>
    </row>
    <row r="2675" spans="1:1">
      <c r="A2675" s="34"/>
    </row>
    <row r="2676" spans="1:1">
      <c r="A2676" s="34"/>
    </row>
    <row r="2677" spans="1:1">
      <c r="A2677" s="34"/>
    </row>
    <row r="2678" spans="1:1">
      <c r="A2678" s="34"/>
    </row>
    <row r="2679" spans="1:1">
      <c r="A2679" s="34"/>
    </row>
    <row r="2680" spans="1:1">
      <c r="A2680" s="34"/>
    </row>
    <row r="2681" spans="1:1">
      <c r="A2681" s="34"/>
    </row>
    <row r="2682" spans="1:1">
      <c r="A2682" s="34"/>
    </row>
    <row r="2683" spans="1:1">
      <c r="A2683" s="34"/>
    </row>
    <row r="2684" spans="1:1">
      <c r="A2684" s="34"/>
    </row>
    <row r="2685" spans="1:1">
      <c r="A2685" s="34"/>
    </row>
    <row r="2686" spans="1:1">
      <c r="A2686" s="34"/>
    </row>
    <row r="2687" spans="1:1">
      <c r="A2687" s="34"/>
    </row>
    <row r="2688" spans="1:1">
      <c r="A2688" s="34"/>
    </row>
    <row r="2689" spans="1:1">
      <c r="A2689" s="34"/>
    </row>
    <row r="2690" spans="1:1">
      <c r="A2690" s="34"/>
    </row>
    <row r="2691" spans="1:1">
      <c r="A2691" s="34"/>
    </row>
    <row r="2692" spans="1:1">
      <c r="A2692" s="34"/>
    </row>
    <row r="2693" spans="1:1">
      <c r="A2693" s="34"/>
    </row>
    <row r="2694" spans="1:1">
      <c r="A2694" s="34"/>
    </row>
    <row r="2695" spans="1:1">
      <c r="A2695" s="34"/>
    </row>
    <row r="2696" spans="1:1">
      <c r="A2696" s="34"/>
    </row>
    <row r="2697" spans="1:1">
      <c r="A2697" s="34"/>
    </row>
    <row r="2698" spans="1:1">
      <c r="A2698" s="34"/>
    </row>
    <row r="2699" spans="1:1">
      <c r="A2699" s="34"/>
    </row>
    <row r="2700" spans="1:1">
      <c r="A2700" s="34"/>
    </row>
    <row r="2701" spans="1:1">
      <c r="A2701" s="34"/>
    </row>
    <row r="2702" spans="1:1">
      <c r="A2702" s="34"/>
    </row>
    <row r="2703" spans="1:1">
      <c r="A2703" s="34"/>
    </row>
    <row r="2704" spans="1:1">
      <c r="A2704" s="34"/>
    </row>
    <row r="2705" spans="1:1">
      <c r="A2705" s="34"/>
    </row>
    <row r="2706" spans="1:1">
      <c r="A2706" s="34"/>
    </row>
    <row r="2707" spans="1:1">
      <c r="A2707" s="34"/>
    </row>
    <row r="2708" spans="1:1">
      <c r="A2708" s="34"/>
    </row>
    <row r="2709" spans="1:1">
      <c r="A2709" s="34"/>
    </row>
    <row r="2710" spans="1:1">
      <c r="A2710" s="34"/>
    </row>
    <row r="2711" spans="1:1">
      <c r="A2711" s="34"/>
    </row>
    <row r="2712" spans="1:1">
      <c r="A2712" s="34"/>
    </row>
    <row r="2713" spans="1:1">
      <c r="A2713" s="34"/>
    </row>
    <row r="2714" spans="1:1">
      <c r="A2714" s="34"/>
    </row>
    <row r="2715" spans="1:1">
      <c r="A2715" s="34"/>
    </row>
    <row r="2716" spans="1:1">
      <c r="A2716" s="34"/>
    </row>
    <row r="2717" spans="1:1">
      <c r="A2717" s="34"/>
    </row>
    <row r="2718" spans="1:1">
      <c r="A2718" s="34"/>
    </row>
    <row r="2719" spans="1:1">
      <c r="A2719" s="34"/>
    </row>
    <row r="2720" spans="1:1">
      <c r="A2720" s="34"/>
    </row>
    <row r="2721" spans="1:1">
      <c r="A2721" s="34"/>
    </row>
    <row r="2722" spans="1:1">
      <c r="A2722" s="34"/>
    </row>
    <row r="2723" spans="1:1">
      <c r="A2723" s="34"/>
    </row>
    <row r="2724" spans="1:1">
      <c r="A2724" s="34"/>
    </row>
    <row r="2725" spans="1:1">
      <c r="A2725" s="34"/>
    </row>
    <row r="2726" spans="1:1">
      <c r="A2726" s="34"/>
    </row>
    <row r="2727" spans="1:1">
      <c r="A2727" s="34"/>
    </row>
    <row r="2728" spans="1:1">
      <c r="A2728" s="34"/>
    </row>
    <row r="2729" spans="1:1">
      <c r="A2729" s="34"/>
    </row>
    <row r="2730" spans="1:1">
      <c r="A2730" s="34"/>
    </row>
    <row r="2731" spans="1:1">
      <c r="A2731" s="34"/>
    </row>
    <row r="2732" spans="1:1">
      <c r="A2732" s="34"/>
    </row>
    <row r="2733" spans="1:1">
      <c r="A2733" s="34"/>
    </row>
    <row r="2734" spans="1:1">
      <c r="A2734" s="34"/>
    </row>
    <row r="2735" spans="1:1">
      <c r="A2735" s="34"/>
    </row>
    <row r="2736" spans="1:1">
      <c r="A2736" s="34"/>
    </row>
    <row r="2737" spans="1:1">
      <c r="A2737" s="34"/>
    </row>
    <row r="2738" spans="1:1">
      <c r="A2738" s="34"/>
    </row>
    <row r="2739" spans="1:1">
      <c r="A2739" s="34"/>
    </row>
    <row r="2740" spans="1:1">
      <c r="A2740" s="34"/>
    </row>
    <row r="2741" spans="1:1">
      <c r="A2741" s="34"/>
    </row>
    <row r="2742" spans="1:1">
      <c r="A2742" s="34"/>
    </row>
    <row r="2743" spans="1:1">
      <c r="A2743" s="34"/>
    </row>
    <row r="2744" spans="1:1">
      <c r="A2744" s="34"/>
    </row>
    <row r="2745" spans="1:1">
      <c r="A2745" s="34"/>
    </row>
    <row r="2746" spans="1:1">
      <c r="A2746" s="34"/>
    </row>
    <row r="2747" spans="1:1">
      <c r="A2747" s="34"/>
    </row>
    <row r="2748" spans="1:1">
      <c r="A2748" s="34"/>
    </row>
    <row r="2749" spans="1:1">
      <c r="A2749" s="34"/>
    </row>
    <row r="2750" spans="1:1">
      <c r="A2750" s="34"/>
    </row>
    <row r="2751" spans="1:1">
      <c r="A2751" s="34"/>
    </row>
    <row r="2752" spans="1:1">
      <c r="A2752" s="34"/>
    </row>
    <row r="2753" spans="1:1">
      <c r="A2753" s="34"/>
    </row>
    <row r="2754" spans="1:1">
      <c r="A2754" s="34"/>
    </row>
    <row r="2755" spans="1:1">
      <c r="A2755" s="34"/>
    </row>
    <row r="2756" spans="1:1">
      <c r="A2756" s="34"/>
    </row>
    <row r="2757" spans="1:1">
      <c r="A2757" s="34"/>
    </row>
    <row r="2758" spans="1:1">
      <c r="A2758" s="34"/>
    </row>
    <row r="2759" spans="1:1">
      <c r="A2759" s="34"/>
    </row>
    <row r="2760" spans="1:1">
      <c r="A2760" s="34"/>
    </row>
    <row r="2761" spans="1:1">
      <c r="A2761" s="34"/>
    </row>
    <row r="2762" spans="1:1">
      <c r="A2762" s="34"/>
    </row>
    <row r="2763" spans="1:1">
      <c r="A2763" s="34"/>
    </row>
    <row r="2764" spans="1:1">
      <c r="A2764" s="34"/>
    </row>
    <row r="2765" spans="1:1">
      <c r="A2765" s="34"/>
    </row>
    <row r="2766" spans="1:1">
      <c r="A2766" s="34"/>
    </row>
    <row r="2767" spans="1:1">
      <c r="A2767" s="34"/>
    </row>
    <row r="2768" spans="1:1">
      <c r="A2768" s="34"/>
    </row>
    <row r="2769" spans="1:1">
      <c r="A2769" s="34"/>
    </row>
    <row r="2770" spans="1:1">
      <c r="A2770" s="34"/>
    </row>
    <row r="2771" spans="1:1">
      <c r="A2771" s="34"/>
    </row>
    <row r="2772" spans="1:1">
      <c r="A2772" s="34"/>
    </row>
    <row r="2773" spans="1:1">
      <c r="A2773" s="34"/>
    </row>
    <row r="2774" spans="1:1">
      <c r="A2774" s="34"/>
    </row>
    <row r="2775" spans="1:1">
      <c r="A2775" s="34"/>
    </row>
    <row r="2776" spans="1:1">
      <c r="A2776" s="34"/>
    </row>
    <row r="2777" spans="1:1">
      <c r="A2777" s="34"/>
    </row>
    <row r="2778" spans="1:1">
      <c r="A2778" s="34"/>
    </row>
    <row r="2779" spans="1:1">
      <c r="A2779" s="34"/>
    </row>
    <row r="2780" spans="1:1">
      <c r="A2780" s="34"/>
    </row>
    <row r="2781" spans="1:1">
      <c r="A2781" s="34"/>
    </row>
    <row r="2782" spans="1:1">
      <c r="A2782" s="34"/>
    </row>
    <row r="2783" spans="1:1">
      <c r="A2783" s="34"/>
    </row>
    <row r="2784" spans="1:1">
      <c r="A2784" s="34"/>
    </row>
    <row r="2785" spans="1:1">
      <c r="A2785" s="34"/>
    </row>
    <row r="2786" spans="1:1">
      <c r="A2786" s="34"/>
    </row>
    <row r="2787" spans="1:1">
      <c r="A2787" s="34"/>
    </row>
    <row r="2788" spans="1:1">
      <c r="A2788" s="34"/>
    </row>
    <row r="2789" spans="1:1">
      <c r="A2789" s="34"/>
    </row>
    <row r="2790" spans="1:1">
      <c r="A2790" s="34"/>
    </row>
    <row r="2791" spans="1:1">
      <c r="A2791" s="34"/>
    </row>
    <row r="2792" spans="1:1">
      <c r="A2792" s="34"/>
    </row>
    <row r="2793" spans="1:1">
      <c r="A2793" s="34"/>
    </row>
    <row r="2794" spans="1:1">
      <c r="A2794" s="34"/>
    </row>
    <row r="2795" spans="1:1">
      <c r="A2795" s="34"/>
    </row>
    <row r="2796" spans="1:1">
      <c r="A2796" s="34"/>
    </row>
    <row r="2797" spans="1:1">
      <c r="A2797" s="34"/>
    </row>
    <row r="2798" spans="1:1">
      <c r="A2798" s="34"/>
    </row>
    <row r="2799" spans="1:1">
      <c r="A2799" s="34"/>
    </row>
    <row r="2800" spans="1:1">
      <c r="A2800" s="34"/>
    </row>
    <row r="2801" spans="1:1">
      <c r="A2801" s="34"/>
    </row>
    <row r="2802" spans="1:1">
      <c r="A2802" s="34"/>
    </row>
    <row r="2803" spans="1:1">
      <c r="A2803" s="34"/>
    </row>
    <row r="2804" spans="1:1">
      <c r="A2804" s="34"/>
    </row>
    <row r="2805" spans="1:1">
      <c r="A2805" s="34"/>
    </row>
    <row r="2806" spans="1:1">
      <c r="A2806" s="34"/>
    </row>
    <row r="2807" spans="1:1">
      <c r="A2807" s="34"/>
    </row>
    <row r="2808" spans="1:1">
      <c r="A2808" s="34"/>
    </row>
    <row r="2809" spans="1:1">
      <c r="A2809" s="34"/>
    </row>
    <row r="2810" spans="1:1">
      <c r="A2810" s="34"/>
    </row>
    <row r="2811" spans="1:1">
      <c r="A2811" s="34"/>
    </row>
    <row r="2812" spans="1:1">
      <c r="A2812" s="34"/>
    </row>
    <row r="2813" spans="1:1">
      <c r="A2813" s="34"/>
    </row>
    <row r="2814" spans="1:1">
      <c r="A2814" s="34"/>
    </row>
    <row r="2815" spans="1:1">
      <c r="A2815" s="34"/>
    </row>
    <row r="2816" spans="1:1">
      <c r="A2816" s="34"/>
    </row>
    <row r="2817" spans="1:1">
      <c r="A2817" s="34"/>
    </row>
    <row r="2818" spans="1:1">
      <c r="A2818" s="34"/>
    </row>
    <row r="2819" spans="1:1">
      <c r="A2819" s="34"/>
    </row>
    <row r="2820" spans="1:1">
      <c r="A2820" s="34"/>
    </row>
    <row r="2821" spans="1:1">
      <c r="A2821" s="34"/>
    </row>
    <row r="2822" spans="1:1">
      <c r="A2822" s="34"/>
    </row>
    <row r="2823" spans="1:1">
      <c r="A2823" s="34"/>
    </row>
    <row r="2824" spans="1:1">
      <c r="A2824" s="34"/>
    </row>
    <row r="2825" spans="1:1">
      <c r="A2825" s="34"/>
    </row>
    <row r="2826" spans="1:1">
      <c r="A2826" s="34"/>
    </row>
    <row r="2827" spans="1:1">
      <c r="A2827" s="34"/>
    </row>
    <row r="2828" spans="1:1">
      <c r="A2828" s="34"/>
    </row>
    <row r="2829" spans="1:1">
      <c r="A2829" s="34"/>
    </row>
    <row r="2830" spans="1:1">
      <c r="A2830" s="34"/>
    </row>
    <row r="2831" spans="1:1">
      <c r="A2831" s="34"/>
    </row>
    <row r="2832" spans="1:1">
      <c r="A2832" s="34"/>
    </row>
    <row r="2833" spans="1:1">
      <c r="A2833" s="34"/>
    </row>
    <row r="2834" spans="1:1">
      <c r="A2834" s="34"/>
    </row>
    <row r="2835" spans="1:1">
      <c r="A2835" s="34"/>
    </row>
    <row r="2836" spans="1:1">
      <c r="A2836" s="34"/>
    </row>
    <row r="2837" spans="1:1">
      <c r="A2837" s="34"/>
    </row>
    <row r="2838" spans="1:1">
      <c r="A2838" s="34"/>
    </row>
    <row r="2839" spans="1:1">
      <c r="A2839" s="34"/>
    </row>
    <row r="2840" spans="1:1">
      <c r="A2840" s="34"/>
    </row>
    <row r="2841" spans="1:1">
      <c r="A2841" s="34"/>
    </row>
    <row r="2842" spans="1:1">
      <c r="A2842" s="34"/>
    </row>
    <row r="2843" spans="1:1">
      <c r="A2843" s="34"/>
    </row>
    <row r="2844" spans="1:1">
      <c r="A2844" s="34"/>
    </row>
    <row r="2845" spans="1:1">
      <c r="A2845" s="34"/>
    </row>
    <row r="2846" spans="1:1">
      <c r="A2846" s="34"/>
    </row>
    <row r="2847" spans="1:1">
      <c r="A2847" s="34"/>
    </row>
    <row r="2848" spans="1:1">
      <c r="A2848" s="34"/>
    </row>
    <row r="2849" spans="1:1">
      <c r="A2849" s="34"/>
    </row>
    <row r="2850" spans="1:1">
      <c r="A2850" s="34"/>
    </row>
    <row r="2851" spans="1:1">
      <c r="A2851" s="34"/>
    </row>
    <row r="2852" spans="1:1">
      <c r="A2852" s="34"/>
    </row>
    <row r="2853" spans="1:1">
      <c r="A2853" s="34"/>
    </row>
    <row r="2854" spans="1:1">
      <c r="A2854" s="34"/>
    </row>
    <row r="2855" spans="1:1">
      <c r="A2855" s="34"/>
    </row>
    <row r="2856" spans="1:1">
      <c r="A2856" s="34"/>
    </row>
    <row r="2857" spans="1:1">
      <c r="A2857" s="34"/>
    </row>
    <row r="2858" spans="1:1">
      <c r="A2858" s="34"/>
    </row>
    <row r="2859" spans="1:1">
      <c r="A2859" s="34"/>
    </row>
    <row r="2860" spans="1:1">
      <c r="A2860" s="34"/>
    </row>
    <row r="2861" spans="1:1">
      <c r="A2861" s="34"/>
    </row>
    <row r="2862" spans="1:1">
      <c r="A2862" s="34"/>
    </row>
    <row r="2863" spans="1:1">
      <c r="A2863" s="34"/>
    </row>
    <row r="2864" spans="1:1">
      <c r="A2864" s="34"/>
    </row>
    <row r="2865" spans="1:1">
      <c r="A2865" s="34"/>
    </row>
    <row r="2866" spans="1:1">
      <c r="A2866" s="34"/>
    </row>
    <row r="2867" spans="1:1">
      <c r="A2867" s="34"/>
    </row>
    <row r="2868" spans="1:1">
      <c r="A2868" s="34"/>
    </row>
    <row r="2869" spans="1:1">
      <c r="A2869" s="34"/>
    </row>
    <row r="2870" spans="1:1">
      <c r="A2870" s="34"/>
    </row>
    <row r="2871" spans="1:1">
      <c r="A2871" s="34"/>
    </row>
    <row r="2872" spans="1:1">
      <c r="A2872" s="34"/>
    </row>
    <row r="2873" spans="1:1">
      <c r="A2873" s="34"/>
    </row>
    <row r="2874" spans="1:1">
      <c r="A2874" s="34"/>
    </row>
    <row r="2875" spans="1:1">
      <c r="A2875" s="34"/>
    </row>
    <row r="2876" spans="1:1">
      <c r="A2876" s="34"/>
    </row>
    <row r="2877" spans="1:1">
      <c r="A2877" s="34"/>
    </row>
    <row r="2878" spans="1:1">
      <c r="A2878" s="34"/>
    </row>
    <row r="2879" spans="1:1">
      <c r="A2879" s="34"/>
    </row>
    <row r="2880" spans="1:1">
      <c r="A2880" s="34"/>
    </row>
    <row r="2881" spans="1:1">
      <c r="A2881" s="34"/>
    </row>
    <row r="2882" spans="1:1">
      <c r="A2882" s="34"/>
    </row>
    <row r="2883" spans="1:1">
      <c r="A2883" s="34"/>
    </row>
    <row r="2884" spans="1:1">
      <c r="A2884" s="34"/>
    </row>
    <row r="2885" spans="1:1">
      <c r="A2885" s="34"/>
    </row>
    <row r="2886" spans="1:1">
      <c r="A2886" s="34"/>
    </row>
    <row r="2887" spans="1:1">
      <c r="A2887" s="34"/>
    </row>
    <row r="2888" spans="1:1">
      <c r="A2888" s="34"/>
    </row>
    <row r="2889" spans="1:1">
      <c r="A2889" s="34"/>
    </row>
    <row r="2890" spans="1:1">
      <c r="A2890" s="34"/>
    </row>
    <row r="2891" spans="1:1">
      <c r="A2891" s="34"/>
    </row>
    <row r="2892" spans="1:1">
      <c r="A2892" s="34"/>
    </row>
    <row r="2893" spans="1:1">
      <c r="A2893" s="34"/>
    </row>
    <row r="2894" spans="1:1">
      <c r="A2894" s="34"/>
    </row>
    <row r="2895" spans="1:1">
      <c r="A2895" s="34"/>
    </row>
    <row r="2896" spans="1:1">
      <c r="A2896" s="34"/>
    </row>
    <row r="2897" spans="1:1">
      <c r="A2897" s="34"/>
    </row>
    <row r="2898" spans="1:1">
      <c r="A2898" s="34"/>
    </row>
    <row r="2899" spans="1:1">
      <c r="A2899" s="34"/>
    </row>
    <row r="2900" spans="1:1">
      <c r="A2900" s="34"/>
    </row>
    <row r="2901" spans="1:1">
      <c r="A2901" s="34"/>
    </row>
    <row r="2902" spans="1:1">
      <c r="A2902" s="34"/>
    </row>
    <row r="2903" spans="1:1">
      <c r="A2903" s="34"/>
    </row>
    <row r="2904" spans="1:1">
      <c r="A2904" s="34"/>
    </row>
    <row r="2905" spans="1:1">
      <c r="A2905" s="34"/>
    </row>
    <row r="2906" spans="1:1">
      <c r="A2906" s="34"/>
    </row>
    <row r="2907" spans="1:1">
      <c r="A2907" s="34"/>
    </row>
    <row r="2908" spans="1:1">
      <c r="A2908" s="34"/>
    </row>
    <row r="2909" spans="1:1">
      <c r="A2909" s="34"/>
    </row>
    <row r="2910" spans="1:1">
      <c r="A2910" s="34"/>
    </row>
    <row r="2911" spans="1:1">
      <c r="A2911" s="34"/>
    </row>
    <row r="2912" spans="1:1">
      <c r="A2912" s="34"/>
    </row>
    <row r="2913" spans="1:1">
      <c r="A2913" s="34"/>
    </row>
    <row r="2914" spans="1:1">
      <c r="A2914" s="34"/>
    </row>
    <row r="2915" spans="1:1">
      <c r="A2915" s="34"/>
    </row>
    <row r="2916" spans="1:1">
      <c r="A2916" s="34"/>
    </row>
    <row r="2917" spans="1:1">
      <c r="A2917" s="34"/>
    </row>
    <row r="2918" spans="1:1">
      <c r="A2918" s="34"/>
    </row>
    <row r="2919" spans="1:1">
      <c r="A2919" s="34"/>
    </row>
    <row r="2920" spans="1:1">
      <c r="A2920" s="34"/>
    </row>
    <row r="2921" spans="1:1">
      <c r="A2921" s="34"/>
    </row>
    <row r="2922" spans="1:1">
      <c r="A2922" s="34"/>
    </row>
    <row r="2923" spans="1:1">
      <c r="A2923" s="34"/>
    </row>
    <row r="2924" spans="1:1">
      <c r="A2924" s="34"/>
    </row>
    <row r="2925" spans="1:1">
      <c r="A2925" s="34"/>
    </row>
    <row r="2926" spans="1:1">
      <c r="A2926" s="34"/>
    </row>
    <row r="2927" spans="1:1">
      <c r="A2927" s="34"/>
    </row>
    <row r="2928" spans="1:1">
      <c r="A2928" s="34"/>
    </row>
    <row r="2929" spans="1:1">
      <c r="A2929" s="34"/>
    </row>
    <row r="2930" spans="1:1">
      <c r="A2930" s="34"/>
    </row>
    <row r="2931" spans="1:1">
      <c r="A2931" s="34"/>
    </row>
    <row r="2932" spans="1:1">
      <c r="A2932" s="34"/>
    </row>
    <row r="2933" spans="1:1">
      <c r="A2933" s="34"/>
    </row>
    <row r="2934" spans="1:1">
      <c r="A2934" s="34"/>
    </row>
    <row r="2935" spans="1:1">
      <c r="A2935" s="34"/>
    </row>
    <row r="2936" spans="1:1">
      <c r="A2936" s="34"/>
    </row>
    <row r="2937" spans="1:1">
      <c r="A2937" s="34"/>
    </row>
    <row r="2938" spans="1:1">
      <c r="A2938" s="34"/>
    </row>
    <row r="2939" spans="1:1">
      <c r="A2939" s="34"/>
    </row>
    <row r="2940" spans="1:1">
      <c r="A2940" s="34"/>
    </row>
    <row r="2941" spans="1:1">
      <c r="A2941" s="34"/>
    </row>
    <row r="2942" spans="1:1">
      <c r="A2942" s="34"/>
    </row>
    <row r="2943" spans="1:1">
      <c r="A2943" s="34"/>
    </row>
    <row r="2944" spans="1:1">
      <c r="A2944" s="34"/>
    </row>
    <row r="2945" spans="1:1">
      <c r="A2945" s="34"/>
    </row>
    <row r="2946" spans="1:1">
      <c r="A2946" s="34"/>
    </row>
    <row r="2947" spans="1:1">
      <c r="A2947" s="34"/>
    </row>
    <row r="2948" spans="1:1">
      <c r="A2948" s="34"/>
    </row>
    <row r="2949" spans="1:1">
      <c r="A2949" s="34"/>
    </row>
    <row r="2950" spans="1:1">
      <c r="A2950" s="34"/>
    </row>
    <row r="2951" spans="1:1">
      <c r="A2951" s="34"/>
    </row>
    <row r="2952" spans="1:1">
      <c r="A2952" s="34"/>
    </row>
    <row r="2953" spans="1:1">
      <c r="A2953" s="34"/>
    </row>
    <row r="2954" spans="1:1">
      <c r="A2954" s="34"/>
    </row>
    <row r="2955" spans="1:1">
      <c r="A2955" s="34"/>
    </row>
    <row r="2956" spans="1:1">
      <c r="A2956" s="34"/>
    </row>
    <row r="2957" spans="1:1">
      <c r="A2957" s="34"/>
    </row>
    <row r="2958" spans="1:1">
      <c r="A2958" s="34"/>
    </row>
    <row r="2959" spans="1:1">
      <c r="A2959" s="34"/>
    </row>
    <row r="2960" spans="1:1">
      <c r="A2960" s="34"/>
    </row>
    <row r="2961" spans="1:1">
      <c r="A2961" s="34"/>
    </row>
    <row r="2962" spans="1:1">
      <c r="A2962" s="34"/>
    </row>
    <row r="2963" spans="1:1">
      <c r="A2963" s="34"/>
    </row>
    <row r="2964" spans="1:1">
      <c r="A2964" s="34"/>
    </row>
    <row r="2965" spans="1:1">
      <c r="A2965" s="34"/>
    </row>
    <row r="2966" spans="1:1">
      <c r="A2966" s="34"/>
    </row>
    <row r="2967" spans="1:1">
      <c r="A2967" s="34"/>
    </row>
    <row r="2968" spans="1:1">
      <c r="A2968" s="34"/>
    </row>
    <row r="2969" spans="1:1">
      <c r="A2969" s="34"/>
    </row>
    <row r="2970" spans="1:1">
      <c r="A2970" s="34"/>
    </row>
    <row r="2971" spans="1:1">
      <c r="A2971" s="34"/>
    </row>
    <row r="2972" spans="1:1">
      <c r="A2972" s="34"/>
    </row>
    <row r="2973" spans="1:1">
      <c r="A2973" s="34"/>
    </row>
    <row r="2974" spans="1:1">
      <c r="A2974" s="34"/>
    </row>
    <row r="2975" spans="1:1">
      <c r="A2975" s="34"/>
    </row>
    <row r="2976" spans="1:1">
      <c r="A2976" s="34"/>
    </row>
    <row r="2977" spans="1:1">
      <c r="A2977" s="34"/>
    </row>
    <row r="2978" spans="1:1">
      <c r="A2978" s="34"/>
    </row>
    <row r="2979" spans="1:1">
      <c r="A2979" s="34"/>
    </row>
    <row r="2980" spans="1:1">
      <c r="A2980" s="34"/>
    </row>
    <row r="2981" spans="1:1">
      <c r="A2981" s="34"/>
    </row>
    <row r="2982" spans="1:1">
      <c r="A2982" s="34"/>
    </row>
    <row r="2983" spans="1:1">
      <c r="A2983" s="34"/>
    </row>
    <row r="2984" spans="1:1">
      <c r="A2984" s="34"/>
    </row>
    <row r="2985" spans="1:1">
      <c r="A2985" s="34"/>
    </row>
    <row r="2986" spans="1:1">
      <c r="A2986" s="34"/>
    </row>
    <row r="2987" spans="1:1">
      <c r="A2987" s="34"/>
    </row>
    <row r="2988" spans="1:1">
      <c r="A2988" s="34"/>
    </row>
    <row r="2989" spans="1:1">
      <c r="A2989" s="34"/>
    </row>
    <row r="2990" spans="1:1">
      <c r="A2990" s="34"/>
    </row>
    <row r="2991" spans="1:1">
      <c r="A2991" s="34"/>
    </row>
    <row r="2992" spans="1:1">
      <c r="A2992" s="34"/>
    </row>
    <row r="2993" spans="1:1">
      <c r="A2993" s="34"/>
    </row>
    <row r="2994" spans="1:1">
      <c r="A2994" s="34"/>
    </row>
    <row r="2995" spans="1:1">
      <c r="A2995" s="34"/>
    </row>
    <row r="2996" spans="1:1">
      <c r="A2996" s="34"/>
    </row>
    <row r="2997" spans="1:1">
      <c r="A2997" s="34"/>
    </row>
    <row r="2998" spans="1:1">
      <c r="A2998" s="34"/>
    </row>
    <row r="2999" spans="1:1">
      <c r="A2999" s="34"/>
    </row>
    <row r="3000" spans="1:1">
      <c r="A3000" s="34"/>
    </row>
    <row r="3001" spans="1:1">
      <c r="A3001" s="34"/>
    </row>
    <row r="3002" spans="1:1">
      <c r="A3002" s="34"/>
    </row>
    <row r="3003" spans="1:1">
      <c r="A3003" s="34"/>
    </row>
    <row r="3004" spans="1:1">
      <c r="A3004" s="34"/>
    </row>
    <row r="3005" spans="1:1">
      <c r="A3005" s="34"/>
    </row>
    <row r="3006" spans="1:1">
      <c r="A3006" s="34"/>
    </row>
    <row r="3007" spans="1:1">
      <c r="A3007" s="34"/>
    </row>
    <row r="3008" spans="1:1">
      <c r="A3008" s="34"/>
    </row>
    <row r="3009" spans="1:1">
      <c r="A3009" s="34"/>
    </row>
    <row r="3010" spans="1:1">
      <c r="A3010" s="34"/>
    </row>
    <row r="3011" spans="1:1">
      <c r="A3011" s="34"/>
    </row>
    <row r="3012" spans="1:1">
      <c r="A3012" s="34"/>
    </row>
    <row r="3013" spans="1:1">
      <c r="A3013" s="34"/>
    </row>
    <row r="3014" spans="1:1">
      <c r="A3014" s="34"/>
    </row>
    <row r="3015" spans="1:1">
      <c r="A3015" s="34"/>
    </row>
    <row r="3016" spans="1:1">
      <c r="A3016" s="34"/>
    </row>
    <row r="3017" spans="1:1">
      <c r="A3017" s="34"/>
    </row>
    <row r="3018" spans="1:1">
      <c r="A3018" s="34"/>
    </row>
    <row r="3019" spans="1:1">
      <c r="A3019" s="34"/>
    </row>
    <row r="3020" spans="1:1">
      <c r="A3020" s="34"/>
    </row>
    <row r="3021" spans="1:1">
      <c r="A3021" s="34"/>
    </row>
    <row r="3022" spans="1:1">
      <c r="A3022" s="34"/>
    </row>
    <row r="3023" spans="1:1">
      <c r="A3023" s="34"/>
    </row>
    <row r="3024" spans="1:1">
      <c r="A3024" s="34"/>
    </row>
    <row r="3025" spans="1:1">
      <c r="A3025" s="34"/>
    </row>
    <row r="3026" spans="1:1">
      <c r="A3026" s="34"/>
    </row>
    <row r="3027" spans="1:1">
      <c r="A3027" s="34"/>
    </row>
    <row r="3028" spans="1:1">
      <c r="A3028" s="34"/>
    </row>
    <row r="3029" spans="1:1">
      <c r="A3029" s="34"/>
    </row>
    <row r="3030" spans="1:1">
      <c r="A3030" s="34"/>
    </row>
    <row r="3031" spans="1:1">
      <c r="A3031" s="34"/>
    </row>
    <row r="3032" spans="1:1">
      <c r="A3032" s="34"/>
    </row>
    <row r="3033" spans="1:1">
      <c r="A3033" s="34"/>
    </row>
    <row r="3034" spans="1:1">
      <c r="A3034" s="34"/>
    </row>
    <row r="3035" spans="1:1">
      <c r="A3035" s="34"/>
    </row>
    <row r="3036" spans="1:1">
      <c r="A3036" s="34"/>
    </row>
    <row r="3037" spans="1:1">
      <c r="A3037" s="34"/>
    </row>
    <row r="3038" spans="1:1">
      <c r="A3038" s="34"/>
    </row>
    <row r="3039" spans="1:1">
      <c r="A3039" s="34"/>
    </row>
    <row r="3040" spans="1:1">
      <c r="A3040" s="34"/>
    </row>
    <row r="3041" spans="1:1">
      <c r="A3041" s="34"/>
    </row>
    <row r="3042" spans="1:1">
      <c r="A3042" s="34"/>
    </row>
    <row r="3043" spans="1:1">
      <c r="A3043" s="34"/>
    </row>
    <row r="3044" spans="1:1">
      <c r="A3044" s="34"/>
    </row>
    <row r="3045" spans="1:1">
      <c r="A3045" s="34"/>
    </row>
    <row r="3046" spans="1:1">
      <c r="A3046" s="34"/>
    </row>
    <row r="3047" spans="1:1">
      <c r="A3047" s="34"/>
    </row>
    <row r="3048" spans="1:1">
      <c r="A3048" s="34"/>
    </row>
    <row r="3049" spans="1:1">
      <c r="A3049" s="34"/>
    </row>
    <row r="3050" spans="1:1">
      <c r="A3050" s="34"/>
    </row>
    <row r="3051" spans="1:1">
      <c r="A3051" s="34"/>
    </row>
    <row r="3052" spans="1:1">
      <c r="A3052" s="34"/>
    </row>
    <row r="3053" spans="1:1">
      <c r="A3053" s="34"/>
    </row>
    <row r="3054" spans="1:1">
      <c r="A3054" s="34"/>
    </row>
    <row r="3055" spans="1:1">
      <c r="A3055" s="34"/>
    </row>
    <row r="3056" spans="1:1">
      <c r="A3056" s="34"/>
    </row>
    <row r="3057" spans="1:1">
      <c r="A3057" s="34"/>
    </row>
    <row r="3058" spans="1:1">
      <c r="A3058" s="34"/>
    </row>
    <row r="3059" spans="1:1">
      <c r="A3059" s="34"/>
    </row>
    <row r="3060" spans="1:1">
      <c r="A3060" s="34"/>
    </row>
    <row r="3061" spans="1:1">
      <c r="A3061" s="34"/>
    </row>
    <row r="3062" spans="1:1">
      <c r="A3062" s="34"/>
    </row>
    <row r="3063" spans="1:1">
      <c r="A3063" s="34"/>
    </row>
    <row r="3064" spans="1:1">
      <c r="A3064" s="34"/>
    </row>
    <row r="3065" spans="1:1">
      <c r="A3065" s="34"/>
    </row>
    <row r="3066" spans="1:1">
      <c r="A3066" s="34"/>
    </row>
    <row r="3067" spans="1:1">
      <c r="A3067" s="34"/>
    </row>
    <row r="3068" spans="1:1">
      <c r="A3068" s="34"/>
    </row>
    <row r="3069" spans="1:1">
      <c r="A3069" s="34"/>
    </row>
    <row r="3070" spans="1:1">
      <c r="A3070" s="34"/>
    </row>
    <row r="3071" spans="1:1">
      <c r="A3071" s="34"/>
    </row>
    <row r="3072" spans="1:1">
      <c r="A3072" s="34"/>
    </row>
    <row r="3073" spans="1:1">
      <c r="A3073" s="34"/>
    </row>
    <row r="3074" spans="1:1">
      <c r="A3074" s="34"/>
    </row>
    <row r="3075" spans="1:1">
      <c r="A3075" s="34"/>
    </row>
    <row r="3076" spans="1:1">
      <c r="A3076" s="34"/>
    </row>
    <row r="3077" spans="1:1">
      <c r="A3077" s="34"/>
    </row>
    <row r="3078" spans="1:1">
      <c r="A3078" s="34"/>
    </row>
    <row r="3079" spans="1:1">
      <c r="A3079" s="34"/>
    </row>
    <row r="3080" spans="1:1">
      <c r="A3080" s="34"/>
    </row>
    <row r="3081" spans="1:1">
      <c r="A3081" s="34"/>
    </row>
    <row r="3082" spans="1:1">
      <c r="A3082" s="34"/>
    </row>
    <row r="3083" spans="1:1">
      <c r="A3083" s="34"/>
    </row>
    <row r="3084" spans="1:1">
      <c r="A3084" s="34"/>
    </row>
    <row r="3085" spans="1:1">
      <c r="A3085" s="34"/>
    </row>
    <row r="3086" spans="1:1">
      <c r="A3086" s="34"/>
    </row>
    <row r="3087" spans="1:1">
      <c r="A3087" s="34"/>
    </row>
    <row r="3088" spans="1:1">
      <c r="A3088" s="34"/>
    </row>
    <row r="3089" spans="1:1">
      <c r="A3089" s="34"/>
    </row>
    <row r="3090" spans="1:1">
      <c r="A3090" s="34"/>
    </row>
    <row r="3091" spans="1:1">
      <c r="A3091" s="34"/>
    </row>
    <row r="3092" spans="1:1">
      <c r="A3092" s="34"/>
    </row>
    <row r="3093" spans="1:1">
      <c r="A3093" s="34"/>
    </row>
    <row r="3094" spans="1:1">
      <c r="A3094" s="34"/>
    </row>
    <row r="3095" spans="1:1">
      <c r="A3095" s="34"/>
    </row>
    <row r="3096" spans="1:1">
      <c r="A3096" s="34"/>
    </row>
    <row r="3097" spans="1:1">
      <c r="A3097" s="34"/>
    </row>
    <row r="3098" spans="1:1">
      <c r="A3098" s="34"/>
    </row>
    <row r="3099" spans="1:1">
      <c r="A3099" s="34"/>
    </row>
    <row r="3100" spans="1:1">
      <c r="A3100" s="34"/>
    </row>
    <row r="3101" spans="1:1">
      <c r="A3101" s="34"/>
    </row>
    <row r="3102" spans="1:1">
      <c r="A3102" s="34"/>
    </row>
    <row r="3103" spans="1:1">
      <c r="A3103" s="34"/>
    </row>
    <row r="3104" spans="1:1">
      <c r="A3104" s="34"/>
    </row>
    <row r="3105" spans="1:1">
      <c r="A3105" s="34"/>
    </row>
    <row r="3106" spans="1:1">
      <c r="A3106" s="34"/>
    </row>
    <row r="3107" spans="1:1">
      <c r="A3107" s="34"/>
    </row>
    <row r="3108" spans="1:1">
      <c r="A3108" s="34"/>
    </row>
    <row r="3109" spans="1:1">
      <c r="A3109" s="34"/>
    </row>
    <row r="3110" spans="1:1">
      <c r="A3110" s="34"/>
    </row>
    <row r="3111" spans="1:1">
      <c r="A3111" s="34"/>
    </row>
    <row r="3112" spans="1:1">
      <c r="A3112" s="34"/>
    </row>
    <row r="3113" spans="1:1">
      <c r="A3113" s="34"/>
    </row>
    <row r="3114" spans="1:1">
      <c r="A3114" s="34"/>
    </row>
    <row r="3115" spans="1:1">
      <c r="A3115" s="34"/>
    </row>
    <row r="3116" spans="1:1">
      <c r="A3116" s="34"/>
    </row>
    <row r="3117" spans="1:1">
      <c r="A3117" s="34"/>
    </row>
    <row r="3118" spans="1:1">
      <c r="A3118" s="34"/>
    </row>
    <row r="3119" spans="1:1">
      <c r="A3119" s="34"/>
    </row>
    <row r="3120" spans="1:1">
      <c r="A3120" s="34"/>
    </row>
    <row r="3121" spans="1:1">
      <c r="A3121" s="34"/>
    </row>
    <row r="3122" spans="1:1">
      <c r="A3122" s="34"/>
    </row>
    <row r="3123" spans="1:1">
      <c r="A3123" s="34"/>
    </row>
    <row r="3124" spans="1:1">
      <c r="A3124" s="34"/>
    </row>
    <row r="3125" spans="1:1">
      <c r="A3125" s="34"/>
    </row>
    <row r="3126" spans="1:1">
      <c r="A3126" s="34"/>
    </row>
    <row r="3127" spans="1:1">
      <c r="A3127" s="34"/>
    </row>
    <row r="3128" spans="1:1">
      <c r="A3128" s="34"/>
    </row>
    <row r="3129" spans="1:1">
      <c r="A3129" s="34"/>
    </row>
    <row r="3130" spans="1:1">
      <c r="A3130" s="34"/>
    </row>
    <row r="3131" spans="1:1">
      <c r="A3131" s="34"/>
    </row>
    <row r="3132" spans="1:1">
      <c r="A3132" s="34"/>
    </row>
    <row r="3133" spans="1:1">
      <c r="A3133" s="34"/>
    </row>
    <row r="3134" spans="1:1">
      <c r="A3134" s="34"/>
    </row>
    <row r="3135" spans="1:1">
      <c r="A3135" s="34"/>
    </row>
    <row r="3136" spans="1:1">
      <c r="A3136" s="34"/>
    </row>
    <row r="3137" spans="1:1">
      <c r="A3137" s="34"/>
    </row>
    <row r="3138" spans="1:1">
      <c r="A3138" s="34"/>
    </row>
    <row r="3139" spans="1:1">
      <c r="A3139" s="34"/>
    </row>
    <row r="3140" spans="1:1">
      <c r="A3140" s="34"/>
    </row>
    <row r="3141" spans="1:1">
      <c r="A3141" s="34"/>
    </row>
    <row r="3142" spans="1:1">
      <c r="A3142" s="34"/>
    </row>
    <row r="3143" spans="1:1">
      <c r="A3143" s="34"/>
    </row>
    <row r="3144" spans="1:1">
      <c r="A3144" s="34"/>
    </row>
    <row r="3145" spans="1:1">
      <c r="A3145" s="34"/>
    </row>
    <row r="3146" spans="1:1">
      <c r="A3146" s="34"/>
    </row>
    <row r="3147" spans="1:1">
      <c r="A3147" s="34"/>
    </row>
    <row r="3148" spans="1:1">
      <c r="A3148" s="34"/>
    </row>
    <row r="3149" spans="1:1">
      <c r="A3149" s="34"/>
    </row>
    <row r="3150" spans="1:1">
      <c r="A3150" s="34"/>
    </row>
    <row r="3151" spans="1:1">
      <c r="A3151" s="34"/>
    </row>
    <row r="3152" spans="1:1">
      <c r="A3152" s="34"/>
    </row>
    <row r="3153" spans="1:1">
      <c r="A3153" s="34"/>
    </row>
    <row r="3154" spans="1:1">
      <c r="A3154" s="34"/>
    </row>
    <row r="3155" spans="1:1">
      <c r="A3155" s="34"/>
    </row>
    <row r="3156" spans="1:1">
      <c r="A3156" s="34"/>
    </row>
    <row r="3157" spans="1:1">
      <c r="A3157" s="34"/>
    </row>
    <row r="3158" spans="1:1">
      <c r="A3158" s="34"/>
    </row>
    <row r="3159" spans="1:1">
      <c r="A3159" s="34"/>
    </row>
    <row r="3160" spans="1:1">
      <c r="A3160" s="34"/>
    </row>
    <row r="3161" spans="1:1">
      <c r="A3161" s="34"/>
    </row>
    <row r="3162" spans="1:1">
      <c r="A3162" s="34"/>
    </row>
    <row r="3163" spans="1:1">
      <c r="A3163" s="34"/>
    </row>
    <row r="3164" spans="1:1">
      <c r="A3164" s="34"/>
    </row>
    <row r="3165" spans="1:1">
      <c r="A3165" s="34"/>
    </row>
    <row r="3166" spans="1:1">
      <c r="A3166" s="34"/>
    </row>
    <row r="3167" spans="1:1">
      <c r="A3167" s="34"/>
    </row>
    <row r="3168" spans="1:1">
      <c r="A3168" s="34"/>
    </row>
    <row r="3169" spans="1:1">
      <c r="A3169" s="34"/>
    </row>
    <row r="3170" spans="1:1">
      <c r="A3170" s="34"/>
    </row>
    <row r="3171" spans="1:1">
      <c r="A3171" s="34"/>
    </row>
    <row r="3172" spans="1:1">
      <c r="A3172" s="34"/>
    </row>
    <row r="3173" spans="1:1">
      <c r="A3173" s="34"/>
    </row>
    <row r="3174" spans="1:1">
      <c r="A3174" s="34"/>
    </row>
    <row r="3175" spans="1:1">
      <c r="A3175" s="34"/>
    </row>
    <row r="3176" spans="1:1">
      <c r="A3176" s="34"/>
    </row>
    <row r="3177" spans="1:1">
      <c r="A3177" s="34"/>
    </row>
    <row r="3178" spans="1:1">
      <c r="A3178" s="34"/>
    </row>
    <row r="3179" spans="1:1">
      <c r="A3179" s="34"/>
    </row>
    <row r="3180" spans="1:1">
      <c r="A3180" s="34"/>
    </row>
    <row r="3181" spans="1:1">
      <c r="A3181" s="34"/>
    </row>
    <row r="3182" spans="1:1">
      <c r="A3182" s="34"/>
    </row>
    <row r="3183" spans="1:1">
      <c r="A3183" s="34"/>
    </row>
    <row r="3184" spans="1:1">
      <c r="A3184" s="34"/>
    </row>
    <row r="3185" spans="1:1">
      <c r="A3185" s="34"/>
    </row>
    <row r="3186" spans="1:1">
      <c r="A3186" s="34"/>
    </row>
    <row r="3187" spans="1:1">
      <c r="A3187" s="34"/>
    </row>
    <row r="3188" spans="1:1">
      <c r="A3188" s="34"/>
    </row>
    <row r="3189" spans="1:1">
      <c r="A3189" s="34"/>
    </row>
    <row r="3190" spans="1:1">
      <c r="A3190" s="34"/>
    </row>
    <row r="3191" spans="1:1">
      <c r="A3191" s="34"/>
    </row>
    <row r="3192" spans="1:1">
      <c r="A3192" s="34"/>
    </row>
    <row r="3193" spans="1:1">
      <c r="A3193" s="34"/>
    </row>
    <row r="3194" spans="1:1">
      <c r="A3194" s="34"/>
    </row>
    <row r="3195" spans="1:1">
      <c r="A3195" s="34"/>
    </row>
    <row r="3196" spans="1:1">
      <c r="A3196" s="34"/>
    </row>
    <row r="3197" spans="1:1">
      <c r="A3197" s="34"/>
    </row>
    <row r="3198" spans="1:1">
      <c r="A3198" s="34"/>
    </row>
    <row r="3199" spans="1:1">
      <c r="A3199" s="34"/>
    </row>
    <row r="3200" spans="1:1">
      <c r="A3200" s="34"/>
    </row>
    <row r="3201" spans="1:1">
      <c r="A3201" s="34"/>
    </row>
    <row r="3202" spans="1:1">
      <c r="A3202" s="34"/>
    </row>
    <row r="3203" spans="1:1">
      <c r="A3203" s="34"/>
    </row>
    <row r="3204" spans="1:1">
      <c r="A3204" s="34"/>
    </row>
    <row r="3205" spans="1:1">
      <c r="A3205" s="34"/>
    </row>
    <row r="3206" spans="1:1">
      <c r="A3206" s="34"/>
    </row>
    <row r="3207" spans="1:1">
      <c r="A3207" s="34"/>
    </row>
    <row r="3208" spans="1:1">
      <c r="A3208" s="34"/>
    </row>
    <row r="3209" spans="1:1">
      <c r="A3209" s="34"/>
    </row>
    <row r="3210" spans="1:1">
      <c r="A3210" s="34"/>
    </row>
    <row r="3211" spans="1:1">
      <c r="A3211" s="34"/>
    </row>
    <row r="3212" spans="1:1">
      <c r="A3212" s="34"/>
    </row>
    <row r="3213" spans="1:1">
      <c r="A3213" s="34"/>
    </row>
    <row r="3214" spans="1:1">
      <c r="A3214" s="34"/>
    </row>
    <row r="3215" spans="1:1">
      <c r="A3215" s="34"/>
    </row>
    <row r="3216" spans="1:1">
      <c r="A3216" s="34"/>
    </row>
    <row r="3217" spans="1:1">
      <c r="A3217" s="34"/>
    </row>
    <row r="3218" spans="1:1">
      <c r="A3218" s="34"/>
    </row>
    <row r="3219" spans="1:1">
      <c r="A3219" s="34"/>
    </row>
    <row r="3220" spans="1:1">
      <c r="A3220" s="34"/>
    </row>
    <row r="3221" spans="1:1">
      <c r="A3221" s="34"/>
    </row>
    <row r="3222" spans="1:1">
      <c r="A3222" s="34"/>
    </row>
    <row r="3223" spans="1:1">
      <c r="A3223" s="34"/>
    </row>
    <row r="3224" spans="1:1">
      <c r="A3224" s="34"/>
    </row>
    <row r="3225" spans="1:1">
      <c r="A3225" s="34"/>
    </row>
    <row r="3226" spans="1:1">
      <c r="A3226" s="34"/>
    </row>
    <row r="3227" spans="1:1">
      <c r="A3227" s="34"/>
    </row>
    <row r="3228" spans="1:1">
      <c r="A3228" s="34"/>
    </row>
    <row r="3229" spans="1:1">
      <c r="A3229" s="34"/>
    </row>
    <row r="3230" spans="1:1">
      <c r="A3230" s="34"/>
    </row>
    <row r="3231" spans="1:1">
      <c r="A3231" s="34"/>
    </row>
    <row r="3232" spans="1:1">
      <c r="A3232" s="34"/>
    </row>
    <row r="3233" spans="1:1">
      <c r="A3233" s="34"/>
    </row>
    <row r="3234" spans="1:1">
      <c r="A3234" s="34"/>
    </row>
    <row r="3235" spans="1:1">
      <c r="A3235" s="34"/>
    </row>
    <row r="3236" spans="1:1">
      <c r="A3236" s="34"/>
    </row>
    <row r="3237" spans="1:1">
      <c r="A3237" s="34"/>
    </row>
    <row r="3238" spans="1:1">
      <c r="A3238" s="34"/>
    </row>
    <row r="3239" spans="1:1">
      <c r="A3239" s="34"/>
    </row>
    <row r="3240" spans="1:1">
      <c r="A3240" s="34"/>
    </row>
    <row r="3241" spans="1:1">
      <c r="A3241" s="34"/>
    </row>
    <row r="3242" spans="1:1">
      <c r="A3242" s="34"/>
    </row>
    <row r="3243" spans="1:1">
      <c r="A3243" s="34"/>
    </row>
    <row r="3244" spans="1:1">
      <c r="A3244" s="34"/>
    </row>
    <row r="3245" spans="1:1">
      <c r="A3245" s="34"/>
    </row>
    <row r="3246" spans="1:1">
      <c r="A3246" s="34"/>
    </row>
    <row r="3247" spans="1:1">
      <c r="A3247" s="34"/>
    </row>
    <row r="3248" spans="1:1">
      <c r="A3248" s="34"/>
    </row>
    <row r="3249" spans="1:1">
      <c r="A3249" s="34"/>
    </row>
    <row r="3250" spans="1:1">
      <c r="A3250" s="34"/>
    </row>
    <row r="3251" spans="1:1">
      <c r="A3251" s="34"/>
    </row>
    <row r="3252" spans="1:1">
      <c r="A3252" s="34"/>
    </row>
    <row r="3253" spans="1:1">
      <c r="A3253" s="34"/>
    </row>
    <row r="3254" spans="1:1">
      <c r="A3254" s="34"/>
    </row>
    <row r="3255" spans="1:1">
      <c r="A3255" s="34"/>
    </row>
    <row r="3256" spans="1:1">
      <c r="A3256" s="34"/>
    </row>
    <row r="3257" spans="1:1">
      <c r="A3257" s="34"/>
    </row>
    <row r="3258" spans="1:1">
      <c r="A3258" s="34"/>
    </row>
    <row r="3259" spans="1:1">
      <c r="A3259" s="34"/>
    </row>
    <row r="3260" spans="1:1">
      <c r="A3260" s="34"/>
    </row>
    <row r="3261" spans="1:1">
      <c r="A3261" s="34"/>
    </row>
    <row r="3262" spans="1:1">
      <c r="A3262" s="34"/>
    </row>
    <row r="3263" spans="1:1">
      <c r="A3263" s="34"/>
    </row>
    <row r="3264" spans="1:1">
      <c r="A3264" s="34"/>
    </row>
    <row r="3265" spans="1:1">
      <c r="A3265" s="34"/>
    </row>
    <row r="3266" spans="1:1">
      <c r="A3266" s="34"/>
    </row>
    <row r="3267" spans="1:1">
      <c r="A3267" s="34"/>
    </row>
    <row r="3268" spans="1:1">
      <c r="A3268" s="34"/>
    </row>
    <row r="3269" spans="1:1">
      <c r="A3269" s="34"/>
    </row>
    <row r="3270" spans="1:1">
      <c r="A3270" s="34"/>
    </row>
    <row r="3271" spans="1:1">
      <c r="A3271" s="34"/>
    </row>
    <row r="3272" spans="1:1">
      <c r="A3272" s="34"/>
    </row>
    <row r="3273" spans="1:1">
      <c r="A3273" s="34"/>
    </row>
    <row r="3274" spans="1:1">
      <c r="A3274" s="34"/>
    </row>
    <row r="3275" spans="1:1">
      <c r="A3275" s="34"/>
    </row>
    <row r="3276" spans="1:1">
      <c r="A3276" s="34"/>
    </row>
    <row r="3277" spans="1:1">
      <c r="A3277" s="34"/>
    </row>
    <row r="3278" spans="1:1">
      <c r="A3278" s="34"/>
    </row>
    <row r="3279" spans="1:1">
      <c r="A3279" s="34"/>
    </row>
    <row r="3280" spans="1:1">
      <c r="A3280" s="34"/>
    </row>
    <row r="3281" spans="1:1">
      <c r="A3281" s="34"/>
    </row>
    <row r="3282" spans="1:1">
      <c r="A3282" s="34"/>
    </row>
    <row r="3283" spans="1:1">
      <c r="A3283" s="34"/>
    </row>
    <row r="3284" spans="1:1">
      <c r="A3284" s="34"/>
    </row>
    <row r="3285" spans="1:1">
      <c r="A3285" s="34"/>
    </row>
    <row r="3286" spans="1:1">
      <c r="A3286" s="34"/>
    </row>
    <row r="3287" spans="1:1">
      <c r="A3287" s="34"/>
    </row>
    <row r="3288" spans="1:1">
      <c r="A3288" s="34"/>
    </row>
    <row r="3289" spans="1:1">
      <c r="A3289" s="34"/>
    </row>
    <row r="3290" spans="1:1">
      <c r="A3290" s="34"/>
    </row>
    <row r="3291" spans="1:1">
      <c r="A3291" s="34"/>
    </row>
    <row r="3292" spans="1:1">
      <c r="A3292" s="34"/>
    </row>
    <row r="3293" spans="1:1">
      <c r="A3293" s="34"/>
    </row>
    <row r="3294" spans="1:1">
      <c r="A3294" s="34"/>
    </row>
    <row r="3295" spans="1:1">
      <c r="A3295" s="34"/>
    </row>
    <row r="3296" spans="1:1">
      <c r="A3296" s="34"/>
    </row>
    <row r="3297" spans="1:1">
      <c r="A3297" s="34"/>
    </row>
    <row r="3298" spans="1:1">
      <c r="A3298" s="34"/>
    </row>
    <row r="3299" spans="1:1">
      <c r="A3299" s="34"/>
    </row>
    <row r="3300" spans="1:1">
      <c r="A3300" s="34"/>
    </row>
    <row r="3301" spans="1:1">
      <c r="A3301" s="34"/>
    </row>
    <row r="3302" spans="1:1">
      <c r="A3302" s="34"/>
    </row>
    <row r="3303" spans="1:1">
      <c r="A3303" s="34"/>
    </row>
    <row r="3304" spans="1:1">
      <c r="A3304" s="34"/>
    </row>
    <row r="3305" spans="1:1">
      <c r="A3305" s="34"/>
    </row>
    <row r="3306" spans="1:1">
      <c r="A3306" s="34"/>
    </row>
    <row r="3307" spans="1:1">
      <c r="A3307" s="34"/>
    </row>
    <row r="3308" spans="1:1">
      <c r="A3308" s="34"/>
    </row>
    <row r="3309" spans="1:1">
      <c r="A3309" s="34"/>
    </row>
    <row r="3310" spans="1:1">
      <c r="A3310" s="34"/>
    </row>
    <row r="3311" spans="1:1">
      <c r="A3311" s="34"/>
    </row>
    <row r="3312" spans="1:1">
      <c r="A3312" s="34"/>
    </row>
    <row r="3313" spans="1:1">
      <c r="A3313" s="34"/>
    </row>
    <row r="3314" spans="1:1">
      <c r="A3314" s="34"/>
    </row>
    <row r="3315" spans="1:1">
      <c r="A3315" s="34"/>
    </row>
    <row r="3316" spans="1:1">
      <c r="A3316" s="34"/>
    </row>
    <row r="3317" spans="1:1">
      <c r="A3317" s="34"/>
    </row>
    <row r="3318" spans="1:1">
      <c r="A3318" s="34"/>
    </row>
    <row r="3319" spans="1:1">
      <c r="A3319" s="34"/>
    </row>
    <row r="3320" spans="1:1">
      <c r="A3320" s="34"/>
    </row>
    <row r="3321" spans="1:1">
      <c r="A3321" s="34"/>
    </row>
    <row r="3322" spans="1:1">
      <c r="A3322" s="34"/>
    </row>
    <row r="3323" spans="1:1">
      <c r="A3323" s="34"/>
    </row>
    <row r="3324" spans="1:1">
      <c r="A3324" s="34"/>
    </row>
    <row r="3325" spans="1:1">
      <c r="A3325" s="34"/>
    </row>
    <row r="3326" spans="1:1">
      <c r="A3326" s="34"/>
    </row>
    <row r="3327" spans="1:1">
      <c r="A3327" s="34"/>
    </row>
    <row r="3328" spans="1:1">
      <c r="A3328" s="34"/>
    </row>
    <row r="3329" spans="1:1">
      <c r="A3329" s="34"/>
    </row>
    <row r="3330" spans="1:1">
      <c r="A3330" s="34"/>
    </row>
    <row r="3331" spans="1:1">
      <c r="A3331" s="34"/>
    </row>
    <row r="3332" spans="1:1">
      <c r="A3332" s="34"/>
    </row>
    <row r="3333" spans="1:1">
      <c r="A3333" s="34"/>
    </row>
    <row r="3334" spans="1:1">
      <c r="A3334" s="34"/>
    </row>
    <row r="3335" spans="1:1">
      <c r="A3335" s="34"/>
    </row>
    <row r="3336" spans="1:1">
      <c r="A3336" s="34"/>
    </row>
    <row r="3337" spans="1:1">
      <c r="A3337" s="34"/>
    </row>
    <row r="3338" spans="1:1">
      <c r="A3338" s="34"/>
    </row>
    <row r="3339" spans="1:1">
      <c r="A3339" s="34"/>
    </row>
    <row r="3340" spans="1:1">
      <c r="A3340" s="34"/>
    </row>
    <row r="3341" spans="1:1">
      <c r="A3341" s="34"/>
    </row>
    <row r="3342" spans="1:1">
      <c r="A3342" s="34"/>
    </row>
    <row r="3343" spans="1:1">
      <c r="A3343" s="34"/>
    </row>
    <row r="3344" spans="1:1">
      <c r="A3344" s="34"/>
    </row>
    <row r="3345" spans="1:1">
      <c r="A3345" s="34"/>
    </row>
    <row r="3346" spans="1:1">
      <c r="A3346" s="34"/>
    </row>
    <row r="3347" spans="1:1">
      <c r="A3347" s="34"/>
    </row>
    <row r="3348" spans="1:1">
      <c r="A3348" s="34"/>
    </row>
    <row r="3349" spans="1:1">
      <c r="A3349" s="34"/>
    </row>
    <row r="3350" spans="1:1">
      <c r="A3350" s="34"/>
    </row>
    <row r="3351" spans="1:1">
      <c r="A3351" s="34"/>
    </row>
    <row r="3352" spans="1:1">
      <c r="A3352" s="34"/>
    </row>
    <row r="3353" spans="1:1">
      <c r="A3353" s="34"/>
    </row>
    <row r="3354" spans="1:1">
      <c r="A3354" s="34"/>
    </row>
    <row r="3355" spans="1:1">
      <c r="A3355" s="34"/>
    </row>
    <row r="3356" spans="1:1">
      <c r="A3356" s="34"/>
    </row>
    <row r="3357" spans="1:1">
      <c r="A3357" s="34"/>
    </row>
    <row r="3358" spans="1:1">
      <c r="A3358" s="34"/>
    </row>
    <row r="3359" spans="1:1">
      <c r="A3359" s="34"/>
    </row>
    <row r="3360" spans="1:1">
      <c r="A3360" s="34"/>
    </row>
    <row r="3361" spans="1:1">
      <c r="A3361" s="34"/>
    </row>
    <row r="3362" spans="1:1">
      <c r="A3362" s="34"/>
    </row>
    <row r="3363" spans="1:1">
      <c r="A3363" s="34"/>
    </row>
    <row r="3364" spans="1:1">
      <c r="A3364" s="34"/>
    </row>
    <row r="3365" spans="1:1">
      <c r="A3365" s="34"/>
    </row>
    <row r="3366" spans="1:1">
      <c r="A3366" s="34"/>
    </row>
    <row r="3367" spans="1:1">
      <c r="A3367" s="34"/>
    </row>
    <row r="3368" spans="1:1">
      <c r="A3368" s="34"/>
    </row>
    <row r="3369" spans="1:1">
      <c r="A3369" s="34"/>
    </row>
    <row r="3370" spans="1:1">
      <c r="A3370" s="34"/>
    </row>
    <row r="3371" spans="1:1">
      <c r="A3371" s="34"/>
    </row>
    <row r="3372" spans="1:1">
      <c r="A3372" s="34"/>
    </row>
    <row r="3373" spans="1:1">
      <c r="A3373" s="34"/>
    </row>
    <row r="3374" spans="1:1">
      <c r="A3374" s="34"/>
    </row>
    <row r="3375" spans="1:1">
      <c r="A3375" s="34"/>
    </row>
    <row r="3376" spans="1:1">
      <c r="A3376" s="34"/>
    </row>
    <row r="3377" spans="1:1">
      <c r="A3377" s="34"/>
    </row>
    <row r="3378" spans="1:1">
      <c r="A3378" s="34"/>
    </row>
    <row r="3379" spans="1:1">
      <c r="A3379" s="34"/>
    </row>
    <row r="3380" spans="1:1">
      <c r="A3380" s="34"/>
    </row>
    <row r="3381" spans="1:1">
      <c r="A3381" s="34"/>
    </row>
    <row r="3382" spans="1:1">
      <c r="A3382" s="34"/>
    </row>
    <row r="3383" spans="1:1">
      <c r="A3383" s="34"/>
    </row>
    <row r="3384" spans="1:1">
      <c r="A3384" s="34"/>
    </row>
    <row r="3385" spans="1:1">
      <c r="A3385" s="34"/>
    </row>
    <row r="3386" spans="1:1">
      <c r="A3386" s="34"/>
    </row>
    <row r="3387" spans="1:1">
      <c r="A3387" s="34"/>
    </row>
    <row r="3388" spans="1:1">
      <c r="A3388" s="34"/>
    </row>
    <row r="3389" spans="1:1">
      <c r="A3389" s="34"/>
    </row>
    <row r="3390" spans="1:1">
      <c r="A3390" s="34"/>
    </row>
    <row r="3391" spans="1:1">
      <c r="A3391" s="34"/>
    </row>
    <row r="3392" spans="1:1">
      <c r="A3392" s="34"/>
    </row>
    <row r="3393" spans="1:1">
      <c r="A3393" s="34"/>
    </row>
    <row r="3394" spans="1:1">
      <c r="A3394" s="34"/>
    </row>
    <row r="3395" spans="1:1">
      <c r="A3395" s="34"/>
    </row>
    <row r="3396" spans="1:1">
      <c r="A3396" s="34"/>
    </row>
    <row r="3397" spans="1:1">
      <c r="A3397" s="34"/>
    </row>
    <row r="3398" spans="1:1">
      <c r="A3398" s="34"/>
    </row>
    <row r="3399" spans="1:1">
      <c r="A3399" s="34"/>
    </row>
    <row r="3400" spans="1:1">
      <c r="A3400" s="34"/>
    </row>
    <row r="3401" spans="1:1">
      <c r="A3401" s="34"/>
    </row>
    <row r="3402" spans="1:1">
      <c r="A3402" s="34"/>
    </row>
    <row r="3403" spans="1:1">
      <c r="A3403" s="34"/>
    </row>
    <row r="3404" spans="1:1">
      <c r="A3404" s="34"/>
    </row>
    <row r="3405" spans="1:1">
      <c r="A3405" s="34"/>
    </row>
    <row r="3406" spans="1:1">
      <c r="A3406" s="34"/>
    </row>
    <row r="3407" spans="1:1">
      <c r="A3407" s="34"/>
    </row>
    <row r="3408" spans="1:1">
      <c r="A3408" s="34"/>
    </row>
    <row r="3409" spans="1:1">
      <c r="A3409" s="34"/>
    </row>
    <row r="3410" spans="1:1">
      <c r="A3410" s="34"/>
    </row>
    <row r="3411" spans="1:1">
      <c r="A3411" s="34"/>
    </row>
    <row r="3412" spans="1:1">
      <c r="A3412" s="34"/>
    </row>
    <row r="3413" spans="1:1">
      <c r="A3413" s="34"/>
    </row>
    <row r="3414" spans="1:1">
      <c r="A3414" s="34"/>
    </row>
    <row r="3415" spans="1:1">
      <c r="A3415" s="34"/>
    </row>
    <row r="3416" spans="1:1">
      <c r="A3416" s="34"/>
    </row>
    <row r="3417" spans="1:1">
      <c r="A3417" s="34"/>
    </row>
    <row r="3418" spans="1:1">
      <c r="A3418" s="34"/>
    </row>
  </sheetData>
  <mergeCells count="15">
    <mergeCell ref="A149:B149"/>
    <mergeCell ref="N15:N18"/>
    <mergeCell ref="A145:B145"/>
    <mergeCell ref="N83:N84"/>
    <mergeCell ref="A141:B141"/>
    <mergeCell ref="A1:N1"/>
    <mergeCell ref="A3:A4"/>
    <mergeCell ref="B3:B4"/>
    <mergeCell ref="C3:C4"/>
    <mergeCell ref="D3:D4"/>
    <mergeCell ref="E3:F3"/>
    <mergeCell ref="G3:G4"/>
    <mergeCell ref="N3:N4"/>
    <mergeCell ref="H3:I3"/>
    <mergeCell ref="M3:M4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62" orientation="landscape" r:id="rId1"/>
  <headerFooter>
    <oddFooter>&amp;R&amp;P</oddFooter>
  </headerFooter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D41C4-D7FA-4892-BC50-06FEA2EB062F}"/>
</file>

<file path=customXml/itemProps2.xml><?xml version="1.0" encoding="utf-8"?>
<ds:datastoreItem xmlns:ds="http://schemas.openxmlformats.org/officeDocument/2006/customXml" ds:itemID="{1E3210AE-66D8-4FD0-BD3D-41824FA42581}"/>
</file>

<file path=customXml/itemProps3.xml><?xml version="1.0" encoding="utf-8"?>
<ds:datastoreItem xmlns:ds="http://schemas.openxmlformats.org/officeDocument/2006/customXml" ds:itemID="{49AB80E0-8FDC-450B-9816-03AECD403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Лист1</vt:lpstr>
      <vt:lpstr>Лист2!Заголовки_для_печати</vt:lpstr>
      <vt:lpstr>Лист2!Область_печати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Ресурс</dc:creator>
  <cp:lastModifiedBy>koren</cp:lastModifiedBy>
  <cp:lastPrinted>2011-02-17T05:49:47Z</cp:lastPrinted>
  <dcterms:created xsi:type="dcterms:W3CDTF">2003-11-11T08:33:19Z</dcterms:created>
  <dcterms:modified xsi:type="dcterms:W3CDTF">2011-02-28T05:04:09Z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