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885" windowWidth="19440" windowHeight="11040"/>
  </bookViews>
  <sheets>
    <sheet name="План 2016" sheetId="2" r:id="rId1"/>
  </sheets>
  <definedNames>
    <definedName name="_xlnm._FilterDatabase" localSheetId="0" hidden="1">'План 2016'!$A$5:$X$94</definedName>
    <definedName name="_xlnm.Print_Area" localSheetId="0">'План 2016'!$A$1:$U$99</definedName>
  </definedNames>
  <calcPr calcId="125725"/>
</workbook>
</file>

<file path=xl/calcChain.xml><?xml version="1.0" encoding="utf-8"?>
<calcChain xmlns="http://schemas.openxmlformats.org/spreadsheetml/2006/main">
  <c r="X49" i="2"/>
  <c r="M49"/>
  <c r="M99" s="1"/>
  <c r="U49"/>
  <c r="N49"/>
  <c r="K49"/>
  <c r="J49"/>
  <c r="J99" s="1"/>
</calcChain>
</file>

<file path=xl/sharedStrings.xml><?xml version="1.0" encoding="utf-8"?>
<sst xmlns="http://schemas.openxmlformats.org/spreadsheetml/2006/main" count="854" uniqueCount="611">
  <si>
    <t>РЕЕСТР</t>
  </si>
  <si>
    <t>№                                          п/п</t>
  </si>
  <si>
    <t>Наименование объекта</t>
  </si>
  <si>
    <t>Адрес объекта</t>
  </si>
  <si>
    <t>Материал стен</t>
  </si>
  <si>
    <t>Этажность</t>
  </si>
  <si>
    <t>К-во б/сек                                                             шт</t>
  </si>
  <si>
    <t>К-во квартир шт</t>
  </si>
  <si>
    <t>кирпич</t>
  </si>
  <si>
    <t>01/6446-дг</t>
  </si>
  <si>
    <t>Общая площадь зданий, всего кв. м.</t>
  </si>
  <si>
    <t>ОБЩАЯ ПЛОЩАДЬ ЖИЛЫХ ДОМОВ с учетом балконов, лоджий, веранд, террас</t>
  </si>
  <si>
    <t>ОБЩАЯ ПЛОЩАДЬ ЖИЛЫХ ДОМОВ без учета балконов, лоджий, веранд, террас</t>
  </si>
  <si>
    <t>СТРОИТЕЛЬНЫЙ ОБЪЕМ</t>
  </si>
  <si>
    <t>Почтовый адрес</t>
  </si>
  <si>
    <t>№ разрешения на строительство</t>
  </si>
  <si>
    <t>Дата разрешения на ввод</t>
  </si>
  <si>
    <t xml:space="preserve"> дата разрешения на строительство</t>
  </si>
  <si>
    <t>№ разрешения на ввод</t>
  </si>
  <si>
    <t>Подрядчик</t>
  </si>
  <si>
    <t>Застройщик, адрес</t>
  </si>
  <si>
    <t>К-во 1-к квартир</t>
  </si>
  <si>
    <t>Многоквартирных жилых домов, предполагаемых к вводу в 2016 году г. Красноярска</t>
  </si>
  <si>
    <t>2-й этап строительства жилой дом 17/1</t>
  </si>
  <si>
    <t>Ярыгинская набережная, 19</t>
  </si>
  <si>
    <t>ООО  СК Юг</t>
  </si>
  <si>
    <t>24-308- 01/6446-дг-2012</t>
  </si>
  <si>
    <t>2-й этап строительства жилой дом 17/2</t>
  </si>
  <si>
    <t>2-й этап строительства жилой дом  18</t>
  </si>
  <si>
    <t>Ярыгинская набережная, 19 А</t>
  </si>
  <si>
    <t>Ярыгинская набережная, 17</t>
  </si>
  <si>
    <t>Многоэтажый жилой дом № 1. Шестой этап</t>
  </si>
  <si>
    <t>Экспертиза</t>
  </si>
  <si>
    <t>Количество лифтов</t>
  </si>
  <si>
    <t>ул. 2-я Огородная, 24</t>
  </si>
  <si>
    <t>ул. Вильского, 28</t>
  </si>
  <si>
    <t>01/5014-дг</t>
  </si>
  <si>
    <t>24-308- 01/5014-дг-2014</t>
  </si>
  <si>
    <t>24-308- 01/11067-дг-2013</t>
  </si>
  <si>
    <t>01/11067-дг</t>
  </si>
  <si>
    <t>ж/б панели</t>
  </si>
  <si>
    <t>4-1-1-0340-13 от 10.12.2013, 6-1-1-0035-15 от 09.06.2015, 6-1-1-0052-15 от 10.04.2015</t>
  </si>
  <si>
    <t>4-1-1-0211-14 от 10.06.2014, 6-1-1-0111-15 от 02.09.2015</t>
  </si>
  <si>
    <t>ООО СК "Реставрация"</t>
  </si>
  <si>
    <t>г. Красноярск, Октябрьский район</t>
  </si>
  <si>
    <t>«Жилые дома и инженерное обеспечение в квартале В по ул. Вильского микрорайона «Серебряный» г. Красноярска. Жилой дом № 3»</t>
  </si>
  <si>
    <t>Арбан "Компания" ООО</t>
  </si>
  <si>
    <t>1 этап- жилая часть  блок секция 1б объекта "Два многоэтажных жилого дома"</t>
  </si>
  <si>
    <t>ул. Коломенская - ул. Мичурина в Ленинском районе г. Красноярска. II очередь строительства БС 1</t>
  </si>
  <si>
    <t>ул. Мичурина, 2ж</t>
  </si>
  <si>
    <t>железобетонные панели</t>
  </si>
  <si>
    <t xml:space="preserve">01/5983-дг </t>
  </si>
  <si>
    <t>24-308-01/5983-дг -2015</t>
  </si>
  <si>
    <t>Белые Росы ООО</t>
  </si>
  <si>
    <t>Многоэтажный жилой дом № 12 со встроенными нежилыми помещениями, инженерное обеспечение в микрорайоне «Белые росы», расположенный по адресу: г.Красноярск, Свердловский район, жилой район «Пашенный», район «Абаканской протоки</t>
  </si>
  <si>
    <t>Ярыгинская набережная, 29</t>
  </si>
  <si>
    <t>ООО "Строительная комания "Центр"</t>
  </si>
  <si>
    <t xml:space="preserve">01/522-дг </t>
  </si>
  <si>
    <t xml:space="preserve">24-308-01/522-дг-2013 </t>
  </si>
  <si>
    <t>Многоэтажный жилой дом № 15 со встроенными нежилыми помещениями, инженерное обеспечение в микрорайоне «Белые росы», расположенный по адресу: г.Красноярск, Свердловский район, жилой район «Пашенный», район «Абаканской протоки</t>
  </si>
  <si>
    <t>Ярыгинская набережная, 25</t>
  </si>
  <si>
    <t>кирпич, железобетон</t>
  </si>
  <si>
    <t>Многоэтажный жилой дом № 13 со встроенными нежилыми помещениями, инженерное обеспечение в микрорайоне «Белые росы», расположенный по адресу: г.Красноярск, Свердловский район, жилой район «Пашенный», район «Абаканской протоки</t>
  </si>
  <si>
    <t>ул. Карамзина, 22</t>
  </si>
  <si>
    <t xml:space="preserve">Белые Росы ООО  </t>
  </si>
  <si>
    <t>6-4-1-0036-12 от 26.11.2012</t>
  </si>
  <si>
    <t>24-1-4-0217-13 от 14.08.2013</t>
  </si>
  <si>
    <t>24-1-4-0613-12 от 27.12.2012</t>
  </si>
  <si>
    <t xml:space="preserve">АнГор ООО </t>
  </si>
  <si>
    <t>Красноярский край, г. Красноярск, пр-т 60 лет образования СССР, 60.</t>
  </si>
  <si>
    <t xml:space="preserve">3 этап строительства: жилой дом № 7 объекта капитального строительства «Комплекс жилых домов в 5-м мкр. жилого района «Солнечный» в Советском районе г. Красноярска (II очередь)» </t>
  </si>
  <si>
    <t>Красноярский край, г. Красноярск,Советский район</t>
  </si>
  <si>
    <t>RU-24308000-01/3621-дг</t>
  </si>
  <si>
    <t>RU-24308000-01/3621-дг-2012</t>
  </si>
  <si>
    <t>24-1-4-0309-2012 от 28.06.2012         6-1-1-0145-14 от 30.04.2014</t>
  </si>
  <si>
    <t>жилой дом № 6</t>
  </si>
  <si>
    <t>ул. Чернышевского, 77</t>
  </si>
  <si>
    <t>ООО "Монолитстрой"</t>
  </si>
  <si>
    <t>RU-24308000-01/10422-дг</t>
  </si>
  <si>
    <t>24-1-4-0274-13  от 18.10.2013</t>
  </si>
  <si>
    <t>ООО "Альфа"</t>
  </si>
  <si>
    <t xml:space="preserve">жилой дом № 4 </t>
  </si>
  <si>
    <t>ул. 60 лет Образования, 38Д</t>
  </si>
  <si>
    <t>панель</t>
  </si>
  <si>
    <t xml:space="preserve">RU-24308000-01/5290-дг </t>
  </si>
  <si>
    <t>24-1-1-0077-12 от 15.02.2012;   24-1-4-0653-11 от 22.12.2011</t>
  </si>
  <si>
    <t>Многоэтажный жилой дом 3-я очередь строительства</t>
  </si>
  <si>
    <t>ул. Дачная, 35А</t>
  </si>
  <si>
    <t>переменная, 18,21</t>
  </si>
  <si>
    <t>01/9380-дг</t>
  </si>
  <si>
    <t>24-308-01/5290-дг -2013</t>
  </si>
  <si>
    <t>24-308-01/10422-дг-2013</t>
  </si>
  <si>
    <t>24-308-01-9380-дг-2013</t>
  </si>
  <si>
    <t>4-1-1-0263 от 21.10.2013</t>
  </si>
  <si>
    <t xml:space="preserve">Многоэтажный жилой дом </t>
  </si>
  <si>
    <t>ул. Воронова, 20</t>
  </si>
  <si>
    <t>ООО "Строй-ТЭК"</t>
  </si>
  <si>
    <t xml:space="preserve">01/7779-дг  </t>
  </si>
  <si>
    <t>24-308-01/7779-дг-2013</t>
  </si>
  <si>
    <t>«IV этап – жилой дом № 4, инженерное обеспечение, офисы и клубы объекта капитального строительства «Комплекс многоэтажных жилых домов»</t>
  </si>
  <si>
    <t>ул. Взлетная, 7 «а»</t>
  </si>
  <si>
    <t>RU-24308000-02-5475</t>
  </si>
  <si>
    <t>24-308-02-5475-2011</t>
  </si>
  <si>
    <t>24-308-01/1923-дг-2012</t>
  </si>
  <si>
    <t>24-1-4-0401-11 от 26.08.2011</t>
  </si>
  <si>
    <t xml:space="preserve">ООО "Региональная строительная компания" </t>
  </si>
  <si>
    <t>№ 24-1-4-0188-12 от 16.04.2012</t>
  </si>
  <si>
    <t>1 этап строительства - блок 4.1 объекта капитального строительства: "Город Красноярск, Центральный район, II микрорайон жилого района "Покровский". Многоэтажный жилой дом № 4 со встроенно-пристроенными нежилыми помещениями"</t>
  </si>
  <si>
    <t>г. Красноярск, Центральный район, II  микрорайон жилого района "Покровский"</t>
  </si>
  <si>
    <t>RU-24308000-01/4891-дг</t>
  </si>
  <si>
    <t xml:space="preserve"> 24-308-01/4891-дг-2013</t>
  </si>
  <si>
    <t>24-1-4-0134-13 от 06.05.2013; 2-1-1-0106-15 от 17.07.2015</t>
  </si>
  <si>
    <t>жилой дом № 1</t>
  </si>
  <si>
    <t>жилой дом № 2</t>
  </si>
  <si>
    <t>Берег ЖСК</t>
  </si>
  <si>
    <t>ул. Энергетиков, 73а</t>
  </si>
  <si>
    <t>Енисейлесстрой ООО</t>
  </si>
  <si>
    <t>Альянс ИК ООО</t>
  </si>
  <si>
    <t>КрасИнвест ООО</t>
  </si>
  <si>
    <t>Культбытстрой Фирма ЗАО</t>
  </si>
  <si>
    <t>жилой дом № 4</t>
  </si>
  <si>
    <t>Монолитинвест ФСК ООО</t>
  </si>
  <si>
    <t>Новый Город ООО</t>
  </si>
  <si>
    <t>Партнер ТПК ООО</t>
  </si>
  <si>
    <t>жилой дом № 3</t>
  </si>
  <si>
    <t>Партнер-Инвест ООО</t>
  </si>
  <si>
    <t>Омега ООО ПСК</t>
  </si>
  <si>
    <t>Радиосвязь ЖСК</t>
  </si>
  <si>
    <t>СИА УК ООО</t>
  </si>
  <si>
    <t>Сибиряк УСК ООО</t>
  </si>
  <si>
    <t>СибЛидер СК ООО</t>
  </si>
  <si>
    <t>Уютный дом Компания ООО</t>
  </si>
  <si>
    <t>ФБК Фирма ООО</t>
  </si>
  <si>
    <t>Гранд ЖСК ООО</t>
  </si>
  <si>
    <t>Реставрация СК ООО</t>
  </si>
  <si>
    <t>ИТОГО</t>
  </si>
  <si>
    <t xml:space="preserve">г.Красноярск, Центральный район,                   III микрорайон жилого района "Покровский", кадастровые номера земельного участка №24:50:0300305:115 </t>
  </si>
  <si>
    <t>панельный</t>
  </si>
  <si>
    <t xml:space="preserve">№RU24308000-01/4221-дг </t>
  </si>
  <si>
    <t>29.05.2014 г.</t>
  </si>
  <si>
    <t>Альфа ООО</t>
  </si>
  <si>
    <t>АнГор ООО</t>
  </si>
  <si>
    <t>Ваш дом ПСК ООО</t>
  </si>
  <si>
    <t>Арбан ГСК ООО</t>
  </si>
  <si>
    <t>СтройТрейд ООО</t>
  </si>
  <si>
    <t>Арбан Компания ООО</t>
  </si>
  <si>
    <t>База Крастехснаб ООО</t>
  </si>
  <si>
    <t>Зодчий ООО</t>
  </si>
  <si>
    <t>Строитель 2005 ООО</t>
  </si>
  <si>
    <t>01/3464-дг</t>
  </si>
  <si>
    <t>№24-1-4-0483-12 от 18.10.2012</t>
  </si>
  <si>
    <t>4186-ек</t>
  </si>
  <si>
    <t>01/3621-дг</t>
  </si>
  <si>
    <t>Жилой дом № 2 в 1-ом квартале III мкрн. жилого массива "Солнечный" в Советском районе г. Красноярска</t>
  </si>
  <si>
    <t>Жилой дом № 1 во 2-ом квартале III мкрн. жилого массива "Солнечный" в Советском районе г. Красноярска</t>
  </si>
  <si>
    <t xml:space="preserve">г.Красноярск, Центральный район,                   III микрорайон жилого района "Покровский", кадастровые номера земельных участков №24:50:0300305:122, №24:50:0300305:116 </t>
  </si>
  <si>
    <t>ООО "УСК "СИБИРЯК"</t>
  </si>
  <si>
    <t>№RU24308000-01/4048-дг</t>
  </si>
  <si>
    <t xml:space="preserve">г.Красноярск, Центральный район,                   III микрорайон жилого района "Покровский", кадастровые номера земельных участков №24:50:0300305:8032, №24:50:0300305:115 </t>
  </si>
  <si>
    <t xml:space="preserve">№RU24308000-01/781-дг </t>
  </si>
  <si>
    <t>04.02.2014 г.                     (в редакции от 13.11.2014 г.)</t>
  </si>
  <si>
    <t>нет</t>
  </si>
  <si>
    <t>RU-24308000-01/6229-дг</t>
  </si>
  <si>
    <t>монолитный бетон, монолитный ж/б</t>
  </si>
  <si>
    <t>Многоэтажный жилой дом со встроенными нежилыми помещениями и инж.обеспечением</t>
  </si>
  <si>
    <t>№4-1-1-10328-13 03.12.2013</t>
  </si>
  <si>
    <t>01/150-дг</t>
  </si>
  <si>
    <t>4-1-1-0049-15 от 04.08.2015</t>
  </si>
  <si>
    <t>24-308-303-2015</t>
  </si>
  <si>
    <t>RU24308000-01/10570-дг</t>
  </si>
  <si>
    <t>11.12.2013 (02.04.2014 внесение изменений)</t>
  </si>
  <si>
    <t>2-1-1-0101-13 от 29.11.2013</t>
  </si>
  <si>
    <t>4-1-1-0327-13 от 03.12.2013</t>
  </si>
  <si>
    <t>крупнопанельные</t>
  </si>
  <si>
    <t>№ 4-1-1-0039-15 от 18.02.2015</t>
  </si>
  <si>
    <t>ООО СК Реставрация</t>
  </si>
  <si>
    <t>Жилой дом, инженерное обеспечение, ТП в пер. Уютный</t>
  </si>
  <si>
    <t>01/3820-дг</t>
  </si>
  <si>
    <t>Культбытстрой ЗАО Фирма</t>
  </si>
  <si>
    <t>Здание № 14, инженерное обеспечение, второй очереди строительства комплекса многоэтажных жилых домов</t>
  </si>
  <si>
    <t>Здание № 11, инженерное обеспечение, второй очереди строительства комплекса многоэтажных жилых домов</t>
  </si>
  <si>
    <t>24-1-4-0284-13 от 05.11.2013</t>
  </si>
  <si>
    <t>24-1-4-0272-13 от 18.10.2013</t>
  </si>
  <si>
    <t>RU-24308000-01/9722-дг</t>
  </si>
  <si>
    <t>RU-24308000-01/9522-дг</t>
  </si>
  <si>
    <t>4-1-1-0244-13 от 22.10.2013</t>
  </si>
  <si>
    <t>01/10279-дг</t>
  </si>
  <si>
    <t>ООО СК" Город"</t>
  </si>
  <si>
    <t xml:space="preserve">Новый город УСК ЗАО </t>
  </si>
  <si>
    <t>2-1-1-0055-14 от 13.11.2014;                  1-1-1-0258-14 от 26.09.2014</t>
  </si>
  <si>
    <t>2-1-1-0071-14 от 26.12.2014</t>
  </si>
  <si>
    <t>2-1-1-0046-14 от 16.10.2014;                  1-1-1-0258-14 от 26.09.2014</t>
  </si>
  <si>
    <t>2-1-1-0047-14 от 16.10.2014;                  1-1-1-0258-14 от 26.09.2014</t>
  </si>
  <si>
    <t>06.11.2014; 27.11.2015</t>
  </si>
  <si>
    <t>4-1-1-0032-14 от 22.09.2014</t>
  </si>
  <si>
    <t>16-17</t>
  </si>
  <si>
    <t>Жилой комплекс "Глобус" из 5-ти домов  в районе ул.Калинина-Норильская в г.Красноярске. Одноподъездный жилой дом № 4  с инженерным обеспечением</t>
  </si>
  <si>
    <t>01/10418-дг</t>
  </si>
  <si>
    <t>№01/6242-дг</t>
  </si>
  <si>
    <t>17.07.2013; 06.08.2015; 16.11.2015</t>
  </si>
  <si>
    <t>24-1-4-0208-13 от 06.08.2013</t>
  </si>
  <si>
    <t>31-2837</t>
  </si>
  <si>
    <t xml:space="preserve">Октябрьский район </t>
  </si>
  <si>
    <t>01/9420-дг</t>
  </si>
  <si>
    <t>ООО "УСК "Сибиряк"</t>
  </si>
  <si>
    <t>ООО ЭкономЖилСтрой</t>
  </si>
  <si>
    <t>жб панели</t>
  </si>
  <si>
    <t>ДГИ-1560</t>
  </si>
  <si>
    <t>24-1-4-0304-13 от 15.11.2013</t>
  </si>
  <si>
    <t>01/10425-дг</t>
  </si>
  <si>
    <t>ООО ФСК Монолитинвест</t>
  </si>
  <si>
    <t>24-1-4-0563-12 от 05.12.12</t>
  </si>
  <si>
    <t>01/6366-дг</t>
  </si>
  <si>
    <t>№ 4-1-1-0232-14 от 20.06.2014</t>
  </si>
  <si>
    <t>№24-1-4-0129-08от13.03.08.</t>
  </si>
  <si>
    <t>31-3276А</t>
  </si>
  <si>
    <t>ООО ПК СибЛидер</t>
  </si>
  <si>
    <t>01/1923-дг</t>
  </si>
  <si>
    <t>2-1-1-0007-14 от 08.04.2014</t>
  </si>
  <si>
    <t>2-1-1-0001-14 от 19.05.2014</t>
  </si>
  <si>
    <t>2-1-1-0023-14 от 17.01.2014</t>
  </si>
  <si>
    <t>2-1-1-0001-13 24.04.2013</t>
  </si>
  <si>
    <t>0389-07/ГГЭ-0260-02/05 от 24.05.2007</t>
  </si>
  <si>
    <t>4-1-1-0372-14 от 19.09.2014</t>
  </si>
  <si>
    <t xml:space="preserve">№ 4-1-1-0041-12 от 06.07.2012;
№ 2-1-1-0054-15 от 27.10.2015
</t>
  </si>
  <si>
    <t>-</t>
  </si>
  <si>
    <t>01/6087-дг</t>
  </si>
  <si>
    <t xml:space="preserve">№ 24-1-1-0070-12 от 13.02.2012;
№ 24-1-4-0653-11 от 22.12.2011;
№ 2-1-1-0087-15 от 30.07.2015
</t>
  </si>
  <si>
    <t xml:space="preserve">Жилой дом № 8 по ул. Полтавской – Семафорной в жилом массиве «Утиный плес» в Свердловском районе 
г. Красноярска
</t>
  </si>
  <si>
    <t xml:space="preserve">№ 24-1-4-0521-12 от 09.11.2012;
№ 2-4-1-0042-15 от 10.08.2015
</t>
  </si>
  <si>
    <t>Комплекс жилых домов в 5-м мкр. жилого района Солнечный (II очередь). Жилой дом № 8</t>
  </si>
  <si>
    <t xml:space="preserve">№ 24-1-4-0309-12 от 28.06.2012;
№ 6-1-1-0004-13 от 12.03.2013;
№ 6-1-1-0145-14 от 30.04.2014
</t>
  </si>
  <si>
    <t>Многоэтажные жилые дома, в Октябрьском районе   г. Красноярске. Жилой дом № 2</t>
  </si>
  <si>
    <t>Многоэтажные жилые дома, в Октябрьском районе   г. Красноярске. Жилой дом № 1</t>
  </si>
  <si>
    <t>Многоэтажный жилой дом № 5  со встроенными нежилыми помещениями и  инженерным обеспечением, с подземной автостоянкой и трансформаторной подстанцией. 1 этап -  жилой дом № 5  стр. 1</t>
  </si>
  <si>
    <t>Жилой дом № 1 со встроено-пристроенными магазинами и инженерным обеспечением. II этап строительства – жилая часть блок-секций в осях V- VIII</t>
  </si>
  <si>
    <t xml:space="preserve">№ 1-1-1-0095-14 от 05.05.2014 г.,
№ 2-1-1-0007-14 от 05.05.2014 г
</t>
  </si>
  <si>
    <t>Многоэтажный жилой дом № 7 со встроенными нежилыми помещениями</t>
  </si>
  <si>
    <t xml:space="preserve">Многоэтажные жилые дома со встроено-пристроенными нежилыми помещениями и подземными автопарковками в Советском районе по ул. Партизана Железняка в г. Красноярске. II очередь строительства. 2 этап - ж/д № 2. </t>
  </si>
  <si>
    <t>Жилой дом №3, инженер-ное обеспечение, ТП</t>
  </si>
  <si>
    <t>Многоэтажные жилые дома с нежилыми помещениями жилого  района Бугач г.Красноярск. Октябрьский район. Квартал 1. Участок 2. II этап строительства – Жилой дом № 2.1</t>
  </si>
  <si>
    <t>Квартал жилых домов по ул. Елены Стасовой. Жилой дом № 2 со встроенными нежилыми помещениями. Инженерное обеспечение</t>
  </si>
  <si>
    <t>9, 10</t>
  </si>
  <si>
    <t>Квартал жилых домов по ул. Елены Стасовой. Жилой дом № 1. Инженерное обеспечение</t>
  </si>
  <si>
    <t>Квартал жилых домов по ул. Елены Стасовой. Жилой дом № 3. Инженерное обеспечение</t>
  </si>
  <si>
    <t xml:space="preserve">Квартал жилых домов 
по ул. Елены Стасовой. 
Жилой дом № 4.
Инженерное обеспечение
</t>
  </si>
  <si>
    <t>Многоэтажные жилые дома по ул. Киренского- Юбилейная - 2-я Байкитская - Ленинградская в Октябрьском районе г. Красноярска. Шестой  этап строительства.  Многоэтажный жилой дом №2</t>
  </si>
  <si>
    <t>Комплекс жилых домов № 2, 2А, 2 Б с ВПП и инженерное обеспечение. III микрорайон жилого района "Покровский" г.Красноярск.                                    3 этап строительства – жилой дом № 2 с ВПП.</t>
  </si>
  <si>
    <t>Жилой дом № 7 с ВПП и инженерное обеспчение.                             III микрорайон жилого района "Покровский" г.Красноярск</t>
  </si>
  <si>
    <t>Жилой дом № 8"А" с ВП и инженерное обеспчение</t>
  </si>
  <si>
    <t xml:space="preserve">№ 1-1-1-0030-13 от 17.10.2013 г.,
№ 2-1-1-0016-13 от 18.10.2013 г.,
№ 2-1-1-0016-14 от 03.07.2014 г.,
№ 6-1-1-0026-14 от 18.09.2014 г.,
№ 6-1-1-0026-15 от 21.07.2015 г.,
№ 6-1-1-0033-15 от 18.08.2015 г.
</t>
  </si>
  <si>
    <t>Два многоэтажных жилых дома № 12, 12а с инженерным  обеспечением. 2 этап – жилой дом № 12</t>
  </si>
  <si>
    <t>Комплекс из 2-х многоэтажных домов: I этап строительства – жилой дом №1</t>
  </si>
  <si>
    <t>Микрорайон "Мариинский" лот № 5, жилой дом № 3А</t>
  </si>
  <si>
    <t>2-4-1-0186-13, 14.05.2013</t>
  </si>
  <si>
    <t>24-1-4-0552-12 от 28.11.2012</t>
  </si>
  <si>
    <t>24-1-4-0136-13 от 13.05.2013</t>
  </si>
  <si>
    <t>ООО УК "ПКСК"</t>
  </si>
  <si>
    <t xml:space="preserve"> Арбан-Инвест ООО</t>
  </si>
  <si>
    <t>ул. Стасовой, 52а</t>
  </si>
  <si>
    <t>24-308-732014-2014</t>
  </si>
  <si>
    <t xml:space="preserve">Жилой дом № 13  и инженерное обеспечение </t>
  </si>
  <si>
    <t>ул. Линейная, 109</t>
  </si>
  <si>
    <t xml:space="preserve"> ООО УСК Сибиряк</t>
  </si>
  <si>
    <t xml:space="preserve"> 01/3951-дг</t>
  </si>
  <si>
    <t xml:space="preserve"> 24-308-01/3951-дг-2014</t>
  </si>
  <si>
    <t>ул. Елены Стасовой, 52б</t>
  </si>
  <si>
    <t>сборные ж/б панели</t>
  </si>
  <si>
    <t xml:space="preserve"> 24-308-22015-2015</t>
  </si>
  <si>
    <t>ул. Елены Стасовой, 52в</t>
  </si>
  <si>
    <t>24-308-742014-2014</t>
  </si>
  <si>
    <t>ул. Елены Стасовой, 52</t>
  </si>
  <si>
    <t>24-308-982014-2014</t>
  </si>
  <si>
    <t xml:space="preserve"> 10.03.2016</t>
  </si>
  <si>
    <t>ул. Ключевская, 85</t>
  </si>
  <si>
    <t>ООО "Ментал-плюс"</t>
  </si>
  <si>
    <t>24-308-01/10570-дг-2013</t>
  </si>
  <si>
    <t xml:space="preserve"> 09.03.2016</t>
  </si>
  <si>
    <t>ул. Партизана Железняка. 21а</t>
  </si>
  <si>
    <t>пер.Уютный 9</t>
  </si>
  <si>
    <t>24-308-01/3820-дг-2014</t>
  </si>
  <si>
    <t xml:space="preserve"> 31.03.2016</t>
  </si>
  <si>
    <t>ул. Караульная, 46</t>
  </si>
  <si>
    <t xml:space="preserve">204-308-01/781-дг-2014 </t>
  </si>
  <si>
    <t>ул. Чернышевского, 120</t>
  </si>
  <si>
    <t>24-308-01/4221-дг-2014</t>
  </si>
  <si>
    <t>ул. Петра Подзолкова, 5</t>
  </si>
  <si>
    <t>24-308-01/6366-дг-2013</t>
  </si>
  <si>
    <t>ж/б плиты</t>
  </si>
  <si>
    <t>Комплекс общежитий для студентов и работников образования с блоком обслуживания и инженерное обеспечение. I и II этап строительства</t>
  </si>
  <si>
    <t>24-308-01/9420-дг-2013</t>
  </si>
  <si>
    <t>пр-т Свободный, 76н</t>
  </si>
  <si>
    <t>крупнопанельные кирпич</t>
  </si>
  <si>
    <t>г. Красноярск, Октябрьский район, ул. Норильская, 3 Д</t>
  </si>
  <si>
    <t>железобетонные крупнопанельные</t>
  </si>
  <si>
    <t>24-308-01/6242-дг-2013</t>
  </si>
  <si>
    <t>ООО ДОМЕТ</t>
  </si>
  <si>
    <t>Реконструкция объекта незавершенного строительством под жилое здание со встроенными нежилыми помещениями</t>
  </si>
  <si>
    <t>ООО СибМонтажПлюс</t>
  </si>
  <si>
    <t>керамзитобетон, кирпич</t>
  </si>
  <si>
    <t>RU-24308000-3178-ек</t>
  </si>
  <si>
    <t>24-308-3178-ек-2013</t>
  </si>
  <si>
    <t>№ 1-1-1-0107-13 от 26.06.2013 г.,
№ 2-4-1-0252-13 от 28.06.2013 г.,
№ 2-1-1-0074-15 от 28.12.2015 г.</t>
  </si>
  <si>
    <t>ул. Дмитрия Мартынова, 24</t>
  </si>
  <si>
    <t>24-308-01/4048-дг-2013</t>
  </si>
  <si>
    <t>ул. Чернышевского, 81</t>
  </si>
  <si>
    <t>24-308-ДГИ-1560-2007</t>
  </si>
  <si>
    <t>ул. Дмитрия Мартынова, 11</t>
  </si>
  <si>
    <t>ЖСК "ЖСК-1"</t>
  </si>
  <si>
    <t>«III этап – жилой дом № 3, инженерное обеспечение, офисы и клубы объекта капитального строительства «Комплекс многоэтажных жилых домов»</t>
  </si>
  <si>
    <t>ул. Взлетная, 7 «К»</t>
  </si>
  <si>
    <t>"Жилой дом № 1 со встроенно-пристроенным магазином г. Красноярск, Советский район, жилой массив "Солнечный" III мкр., 7 квартал</t>
  </si>
  <si>
    <t>пр-кт Молодежный, 33</t>
  </si>
  <si>
    <t>24-308-01/3464-дг-2012</t>
  </si>
  <si>
    <t>"Жилой дом № 2 в Октябрьском районе с инженерными сетями" в г. Красноярске</t>
  </si>
  <si>
    <t>ул. Корнеева, 26</t>
  </si>
  <si>
    <t>24-308-361-2015</t>
  </si>
  <si>
    <t>ул. Вавилова, 37Д</t>
  </si>
  <si>
    <t>24-308-31-3276А-2008</t>
  </si>
  <si>
    <t>ул. Чернышевского, 75</t>
  </si>
  <si>
    <t>24-308-01/10425-дг-2013</t>
  </si>
  <si>
    <t>Многоэтажный жилой дом по ул.Семафорная, 411 в Кировском районе г. Красноярска</t>
  </si>
  <si>
    <t>ул. Вавилова, 47в</t>
  </si>
  <si>
    <t>ул.Семафорная, 411 в Кировском районе г. Красноярска</t>
  </si>
  <si>
    <t>10        15</t>
  </si>
  <si>
    <t xml:space="preserve">01/5466-дг </t>
  </si>
  <si>
    <t>24-308-01/5466-дг-2014</t>
  </si>
  <si>
    <t>Жилой дом № 8 со встроено-пристроенными помещениями и инженерное обеспечение. III микрорайон жилого района "Покровский" г. Красноярск</t>
  </si>
  <si>
    <t>Красноярский край, г.Красноярск, Центральный район,                   III микрорайон жилого района "Покровский", кадастровый номер земельного участка №24:50:0300305:8032</t>
  </si>
  <si>
    <t>панельный, кирпичный</t>
  </si>
  <si>
    <t xml:space="preserve">№RU24308000-01/4433-дг </t>
  </si>
  <si>
    <t xml:space="preserve">204-308-01/4433-дг-2014 </t>
  </si>
  <si>
    <t>2-1-1-005-14 от 19.05.2014</t>
  </si>
  <si>
    <t>1 этап строительства жилого дома № 2</t>
  </si>
  <si>
    <t>ул. Норильская, 16и</t>
  </si>
  <si>
    <t xml:space="preserve">№RU24308000-01/10645-дг </t>
  </si>
  <si>
    <t>24-308-01/10645-дг-2013</t>
  </si>
  <si>
    <t>4-1-1-0259-13 от 23.10.2013</t>
  </si>
  <si>
    <t>ул. Линейная, 105</t>
  </si>
  <si>
    <t xml:space="preserve">№RU24308000-01/6817-дг </t>
  </si>
  <si>
    <t>24-308-01/6817-дг-2013</t>
  </si>
  <si>
    <t>2-1-1-0007-13 от 30.07.2013</t>
  </si>
  <si>
    <t>жилой дом № 15</t>
  </si>
  <si>
    <t>2 этап строительства – секция № 3 (БС-3), секция № 4 (БС-4) объекта капитального строительства: «Жилой район «Покровский IIIа», г. Красноярск, Центральный район. Многоэтажный жилой дом № 2 с инженерным обеспечением (корректировка проекта)»</t>
  </si>
  <si>
    <t xml:space="preserve">ул. Линейная, 122, </t>
  </si>
  <si>
    <t>Красноярский край, г. Красноярск, Центральный район, жилой район Покровский</t>
  </si>
  <si>
    <t>RU24308000-01/7407-дг</t>
  </si>
  <si>
    <t>24-308-01/7407-дг-2013</t>
  </si>
  <si>
    <t>№ 1-1-1-0029-12 от 20.12.2012;
№ 6-4-1-0046-12 от 24.12.2012;
№ 4-1-1-0338-13 от 09.12.2013;
№ 24-2-1-2-0197-16 от 14.07.2016</t>
  </si>
  <si>
    <t xml:space="preserve"> </t>
  </si>
  <si>
    <t>пр-т 60 лет Образования СССР, 38 к</t>
  </si>
  <si>
    <t>24-308-01/6087-дг-2012</t>
  </si>
  <si>
    <t xml:space="preserve"> 12.09.2016</t>
  </si>
  <si>
    <t>ул. Куйбышева, 79</t>
  </si>
  <si>
    <t>24-308-31-2837-2008</t>
  </si>
  <si>
    <t>пр-т 60 лет образования СССР, 64</t>
  </si>
  <si>
    <t xml:space="preserve">24-308-01/3621-дг-2012 </t>
  </si>
  <si>
    <t>Красноярский край, г. Красноярск, ул. Парусная, 8</t>
  </si>
  <si>
    <t>6-7-9.</t>
  </si>
  <si>
    <t>24-308-01/9522-дг-2013</t>
  </si>
  <si>
    <t>«Жилой дом № 2 (строение 1) со встроенно-пристроенными нежилыми помещениями, инженерное обеспечение, в квартале жилых домов по улицам Михаила Годенко – Академика Киренского – Белорусская, Октябрьского района г. Красноярска. 1 этап»</t>
  </si>
  <si>
    <t>Красноярский край, г. Красноярск, Октябрьский район, в квартале жилых домов по улицам Михаила Годенко – Академика Киренского – Белорусская</t>
  </si>
  <si>
    <t>Российская Федерация, Красноярский край, г. Красноярск, Октябрьский район, ул. Михаила Годенко, 6</t>
  </si>
  <si>
    <t>RU24308000-01/5550-дг</t>
  </si>
  <si>
    <t>24-308-01/5550-дг-2014</t>
  </si>
  <si>
    <t>2-1-1-0024-14 от 25.06.2014</t>
  </si>
  <si>
    <t>«Многоквартирные жилые дома жилого района «Бугач» в Октябрьском районе г. Красноярска. Жилые дома №№6.1, 6.2, 6.3. 1 этап строительства – жилой дом № 6.3</t>
  </si>
  <si>
    <t>Красноярский край, г. Красноярск, Октябрьский район, ст. Бугач</t>
  </si>
  <si>
    <t>Российская Федерация, Красноярский край, г. Красноярск, Октябрьский район, ул. Норильская, 40</t>
  </si>
  <si>
    <t>ООО" Строительное снабжение"</t>
  </si>
  <si>
    <t>Монолитно- кирпичные</t>
  </si>
  <si>
    <t>RU24308000-01/10643-дг</t>
  </si>
  <si>
    <t>24-308-01/10643-дг-2013</t>
  </si>
  <si>
    <t xml:space="preserve">ЗАО «Фирма "Культбытстрой" </t>
  </si>
  <si>
    <t>Общая площадь жилых помещений экономического класса</t>
  </si>
  <si>
    <t>Количество квартир в жилых домах, которые отнесены к жилью  экономического класса</t>
  </si>
  <si>
    <t>Российская Федерация, Красноярский край, г. Красноярск, Октябрьский район, ул. 2-я Огородная, 25</t>
  </si>
  <si>
    <t>24-308-482014-2014</t>
  </si>
  <si>
    <t>Российская Федерация, Красноярский край, г. Красноярск, ул. Судостроительная, 157</t>
  </si>
  <si>
    <t>ООО "СК "Север"</t>
  </si>
  <si>
    <t>24-408-01/150-дг-2014</t>
  </si>
  <si>
    <t xml:space="preserve">«Квартал жилых домов со встроенно-пристроенными помещениями социально-бытового иторгового назначения в IX микрорайоне «Пашенный» в г. Красноярске. Жилой дом № 4» </t>
  </si>
  <si>
    <t>Красноярский край, г. Красноярск, Свердловский район, ул. Графитная, 20, 22, 24, 26, 28</t>
  </si>
  <si>
    <t>Российская Федерация, Красноярский край, г. Красноярск, Свердловский район, ул. Судостроительная, 25д.</t>
  </si>
  <si>
    <t>кирпичные, сборно-монолитный каркас</t>
  </si>
  <si>
    <t>RU24308000-01/10644-дг</t>
  </si>
  <si>
    <t>24-308-01/10644-дг-2013</t>
  </si>
  <si>
    <t>4-1-1-0036-13 от 13.12.2013     24-2-1-2-0016-16 от 05.07.2016</t>
  </si>
  <si>
    <t>Российская Федерация Красноярский край, г. Красноярск, ул. Норильская, 38</t>
  </si>
  <si>
    <t>24-308-01/10279-дг-2013</t>
  </si>
  <si>
    <t xml:space="preserve"> 16.11.2016</t>
  </si>
  <si>
    <t>Многоэтажный жилой дом № 20 со встроенными нежилыми помещениями, инженерное обеспечение в микрорайоне «Белые росы», расположенный по адресу: г.Красноярск, Свердловский район, жилой район «Пашенный», район «Абаканской протоки</t>
  </si>
  <si>
    <t>ул. Карамзина,12</t>
  </si>
  <si>
    <t xml:space="preserve">     ---</t>
  </si>
  <si>
    <t>24-308-702014-2014</t>
  </si>
  <si>
    <t>4-1-1-0192-14 от 02.06.2014</t>
  </si>
  <si>
    <t>"Красноярск-Сити"  ООО</t>
  </si>
  <si>
    <t xml:space="preserve">1 этап строительства - Блок 1 объекта капитального строительства "Город Красноярск, Советский район, жилой район "Слобода Весны". Здание № 17 со встроено-пристроенными помещениями" </t>
  </si>
  <si>
    <t>Красноярский край, г. Красноярск, Советский район, жилой район "Слобода Весны"</t>
  </si>
  <si>
    <t>Российская Федерация, Красноярский край, г. Красноярск, Советский район, ул. Авиаторов, 45.</t>
  </si>
  <si>
    <t>"Монолитстрой" ООО</t>
  </si>
  <si>
    <t>кирпичные</t>
  </si>
  <si>
    <t>RU24308000-01/9759-дг</t>
  </si>
  <si>
    <t>24-308-01/9759-дг-2013</t>
  </si>
  <si>
    <t>24-1-4-0265-13 от 04.10.2013</t>
  </si>
  <si>
    <t>ООО ТПК Партнер</t>
  </si>
  <si>
    <t>Российская Федерация, Красноярский край, г. Красноярск, Центральный район, ул. Петра Подзолкова, 5б</t>
  </si>
  <si>
    <t>Красноярский край, г. Красноярск, Центральный район, ул. Шахтеров, 71; ул. Шахтеров, 71, строения 1, 2, 3, 4.</t>
  </si>
  <si>
    <t>жилой дом № 4, строение 2</t>
  </si>
  <si>
    <t>7901,1</t>
  </si>
  <si>
    <t>5713,7</t>
  </si>
  <si>
    <t>29514</t>
  </si>
  <si>
    <t>RU24308000-01/10646-дг</t>
  </si>
  <si>
    <t>24-308-01/10646-дг-2013</t>
  </si>
  <si>
    <t>24-1-4-0324-13 от 06.12.2013</t>
  </si>
  <si>
    <t xml:space="preserve">Российская Федерация, Красноярский край, г. Красноярск, Октябрьский  район, ул. Борисова, 26А </t>
  </si>
  <si>
    <t xml:space="preserve">Российская Федерация, Красноярский край, г. Красноярск, Октябрьский  район, ул. Борисова, 26 </t>
  </si>
  <si>
    <t xml:space="preserve"> 06.12.2016</t>
  </si>
  <si>
    <t>24-308-302015-2015</t>
  </si>
  <si>
    <t>Российская Федерация, Красноярский край, г. Красноярск, Октябрьский район, ул. Калинина, 183а</t>
  </si>
  <si>
    <t>01/7663-дг</t>
  </si>
  <si>
    <t>24-308-01/7663-дг-2013</t>
  </si>
  <si>
    <t xml:space="preserve"> 08.12.2016</t>
  </si>
  <si>
    <t>№2-1-1-0049-13 от 28.06.2013</t>
  </si>
  <si>
    <t>Промстрой  ООО СК</t>
  </si>
  <si>
    <t>ул. Норильская, 4а</t>
  </si>
  <si>
    <t>ул. Норильская, 8г</t>
  </si>
  <si>
    <t xml:space="preserve">кирпичные </t>
  </si>
  <si>
    <t>ООО ЕнисейСтройПроект</t>
  </si>
  <si>
    <t>18, 17</t>
  </si>
  <si>
    <t>RU-24308000-01/6905-дг</t>
  </si>
  <si>
    <t>24-308-01/6905-дг</t>
  </si>
  <si>
    <t>ул. Норильская, 6а</t>
  </si>
  <si>
    <t>"г. Красноярск, Свердловский район. Жилой дом по ул. 60 лет Октября"</t>
  </si>
  <si>
    <t xml:space="preserve">Красноярский край, г. Красноярск, Свердловский район, ул. 60 лет Октября, 74,  ул. 60 лет Октября, 76, ул. 60 лет Октября, 78
</t>
  </si>
  <si>
    <t>ул. 60 лет Октября, 80а</t>
  </si>
  <si>
    <t>ЭкономЖилСтрой ООО СК</t>
  </si>
  <si>
    <t>24-308-183-2015</t>
  </si>
  <si>
    <t>4-1-1-0073-15 от 06.05.2015</t>
  </si>
  <si>
    <t>керамзитобетонные панели</t>
  </si>
  <si>
    <t>Комплекс из 2-х многоэтажных домов: II этап строительства – жилой дом №2</t>
  </si>
  <si>
    <t>ул. Ключевская, 83</t>
  </si>
  <si>
    <t>ул. Капитанская. 16</t>
  </si>
  <si>
    <t>RU-24308000-01/9722-дг-2013</t>
  </si>
  <si>
    <t>Комплекс  многоэтажных жилых домов 5-го микрорайона жилого района "Нанжуль-Солнечный" Жилой дом № 3</t>
  </si>
  <si>
    <t>Красноярский край, г. Красноярск, Советский район, жилой массив индивидуальной застройки  "Нанжуль - Солнечный", участок  XXI</t>
  </si>
  <si>
    <t>ул. Соколовская, 74</t>
  </si>
  <si>
    <t>ООО "СтройТехДевелоп"</t>
  </si>
  <si>
    <t>монолитно-кирпичные</t>
  </si>
  <si>
    <t>18,16,12</t>
  </si>
  <si>
    <t>RU-24308000-01/9819-дг</t>
  </si>
  <si>
    <t>24-308-01/9819-дг-2013</t>
  </si>
  <si>
    <t>№4-1-1-0237-13 от 07.10.2013</t>
  </si>
  <si>
    <t>Жилой дом № 4 во 1-ом квартале III мкрн. жилого массива "Солнечный" в Советском районе г. Красноярска</t>
  </si>
  <si>
    <t>пр-т Молодежный, 25</t>
  </si>
  <si>
    <t>24-308-01/5056-дг-2013</t>
  </si>
  <si>
    <t>RU24308000-01/5056-дг</t>
  </si>
  <si>
    <t>24-2-1-2-0009-16 от 17.10.2016</t>
  </si>
  <si>
    <t>Российская Федерация, Красноярский край, г. Красноярск, Советский район, пр-т 60 лет образования СССР, 26и</t>
  </si>
  <si>
    <t>сборный монолитный железобетон</t>
  </si>
  <si>
    <t>24-308-4186-ек-2012</t>
  </si>
  <si>
    <t>«Многоэтажный жилой комплекс с объектами социального и культурно-бытового назначения, инженерного обеспечения. 9-ти секционный жилой № 6, 1-я очередь строительства»</t>
  </si>
  <si>
    <t xml:space="preserve">Красноярский край, г. Красноярск, Центральный район, ул. Караульная, участок 2, 
III В микрорайон жилого массива «Покровский», кадастровый номер земельного участка: 24:50:0300305:91
</t>
  </si>
  <si>
    <t xml:space="preserve">Российская Федерация, Красноярский край, г. Красноярск, Центральный район, ул. Караульная, 82 </t>
  </si>
  <si>
    <t xml:space="preserve">Керамзитобетонные </t>
  </si>
  <si>
    <t>24-308-532014-2014</t>
  </si>
  <si>
    <t>RU24308000-532014</t>
  </si>
  <si>
    <t>1-1-1-0308-14 от 30.06.2014                 2-1-1-0032-14 от 03.10.2014</t>
  </si>
  <si>
    <t>ОАО  "Красноярскпромстрой"</t>
  </si>
  <si>
    <t>ул. 60 лет Образования, 62д</t>
  </si>
  <si>
    <t>01/1357-дг</t>
  </si>
  <si>
    <t>ООО "КБС-лучшие дороги"</t>
  </si>
  <si>
    <t>ул. Свердловская, 6б</t>
  </si>
  <si>
    <t>ФГБНУ ФИЦ КНЦ СО РАН</t>
  </si>
  <si>
    <t>"Жилой комплекс с подземными автостоянками по ул. Елены Стасовой в г. Красноярске (2-я очередь) 2 этап</t>
  </si>
  <si>
    <t>Красноярский край, г. Красноярск, Октябрьский район, ул. Елены Стасовой, 39, уч. 1</t>
  </si>
  <si>
    <t>ООО УК СИА</t>
  </si>
  <si>
    <t>ЗАО Фирма "Культбытстрой"</t>
  </si>
  <si>
    <t>ул. Киренского, 75</t>
  </si>
  <si>
    <t>ул. Калинина, , 181</t>
  </si>
  <si>
    <t>«Многоэтажные жилые дома, инженерное обеспечение в квартале № 1 жилого района «Серебряный» в г. Красноярске. I очередь строительства. Жилой дом № 2/1»</t>
  </si>
  <si>
    <t>Кирпичные</t>
  </si>
  <si>
    <t>RU24308000-242015</t>
  </si>
  <si>
    <t>24-308-242015-2015</t>
  </si>
  <si>
    <t>«Многоэтажные жилые дома, инженерное обеспечение в квартале № 1 жилого района «Серебряный» в г. Красноярске. I очередь строительства. Жилой дом № 2»</t>
  </si>
  <si>
    <t>RU24308000-01/3086-дг</t>
  </si>
  <si>
    <t>24-308-01/3086-дг-2014</t>
  </si>
  <si>
    <t>2 этап строительства – жилой дом № 5-8 со встроенными помещениями (Секция № 5) объекта капитального строительства: «Жилой комплекс «SkySEVEN» со встроенными и пристроенными нежилыми помещениями, подземной автопарковкой и инженерным обеспечением, район «Старый аэропорт», квартал АЦ-3, г. Красноярск»</t>
  </si>
  <si>
    <t>Красноярский край, г. Красноярск, Советский район, Старый аэропорт</t>
  </si>
  <si>
    <t>Красноярский край, г. Красноярск, ул. Авиаторов, 21</t>
  </si>
  <si>
    <t>RU24308000-01/2113-дг</t>
  </si>
  <si>
    <t>24-308-01/2113-дг-2014</t>
  </si>
  <si>
    <t>3 этап строительства – жилой дом № 5-8 со встроенными помещениями (Секция № 6) объекта капитального строительства: «Жилой комплекс «SkySEVEN» со встроенными и пристроенными нежилыми помещениями, подземной автопарковкой и инженерным обеспечением, район «Старый аэропорт», квартал АЦ-3, г. Красноярск»</t>
  </si>
  <si>
    <t>Красноярский край, г. Красноярск, Свердловский район, район Абаканской протоки, жилой район Пашенный</t>
  </si>
  <si>
    <t xml:space="preserve"> - </t>
  </si>
  <si>
    <t>24-308-186-2015</t>
  </si>
  <si>
    <t>Красноярский край, г. Красноярск, ул. Линейная, 122</t>
  </si>
  <si>
    <t xml:space="preserve">ООО" ГСК «АРБАН» </t>
  </si>
  <si>
    <t>1 этап строительства – секция № 1 (БС-1) объекта капитального строительства: «Жилой район «Покровский IIIа», г. Красноярск, Центральный район. Многоэтажный жилой дом № 2 с инженерным обеспечением (корректировка проекта)»</t>
  </si>
  <si>
    <t>1 этап строительства – секция № 2 (БС-2) объекта капитального строительства: «Жилой район «Покровский IIIа», г. Красноярск, Центральный район. Многоэтажный жилой дом № 2 с инженерным обеспечением (корректировка проекта)»</t>
  </si>
  <si>
    <t>4-1-1-0047-14 от 28.02.2014</t>
  </si>
  <si>
    <t>Арбан - Инвест ООО</t>
  </si>
  <si>
    <t>11 - 22.</t>
  </si>
  <si>
    <t>ул. Свердловская, 17в</t>
  </si>
  <si>
    <t>сборные железобетонные панели</t>
  </si>
  <si>
    <t>Арбан ЗАО</t>
  </si>
  <si>
    <t>ООО СТД</t>
  </si>
  <si>
    <t>жилой дом № 4, строение 1</t>
  </si>
  <si>
    <t>Российская Федерация, Красноярский край, г. Красноярск, Центральный район, ул. Петра Подзолкова, 5в</t>
  </si>
  <si>
    <t>8159</t>
  </si>
  <si>
    <t>5543,9</t>
  </si>
  <si>
    <t>28938</t>
  </si>
  <si>
    <t xml:space="preserve">     </t>
  </si>
  <si>
    <t>Красноярский край, г. Красноярск, Октябрьский район</t>
  </si>
  <si>
    <t>Российская Федерация, Красноярский край, г. Красноярск, Октябрьский район, ул. Лесопарковая, 25,</t>
  </si>
  <si>
    <t>2-1-1-0018-13 от 24.11.2013</t>
  </si>
  <si>
    <t>Российская Федерация, Красноярский край, г. Красноярск, Октябрьский район, ул. Лесопарковая, 27,</t>
  </si>
  <si>
    <t>ООО "СпецСтрой"</t>
  </si>
  <si>
    <t>ОАО "КПС"</t>
  </si>
  <si>
    <t>24-308-01/1357-дг-2013</t>
  </si>
  <si>
    <t xml:space="preserve"> 11.02.2013</t>
  </si>
  <si>
    <t>11.02.202013</t>
  </si>
  <si>
    <t>24-1-4-0551-12 от 28.1.2012</t>
  </si>
  <si>
    <t>Жилой дом № 4, ТП, инженерное обеспечение. 1 этап</t>
  </si>
  <si>
    <t xml:space="preserve"> ЗАО "Фирма "Культбытстрой"</t>
  </si>
  <si>
    <t xml:space="preserve">"Жилой дом № 1, инженерное обеспечение" </t>
  </si>
  <si>
    <t xml:space="preserve">  г. Красноярск, Свердловский район, ул. Свердловская, 15в</t>
  </si>
  <si>
    <t xml:space="preserve"> г. Красноярск, Свердловский район, ул. Свердловская</t>
  </si>
  <si>
    <t>«Жилой дом № 9, инженерное обеспечение, на участке № 3 восточнее 6-го микрорайона жилого района «Иннокентьевский» в Советском районе г. Красноярска»</t>
  </si>
  <si>
    <t>Красноярский край, г. Красноярск, Советский район, участок № 3 восточнее 6-го микрорайона жилого района «Иннокентьевский»</t>
  </si>
  <si>
    <t>Российская Федерация, Красноярский край, г. Красноярск, Советский район, ул. Алексеева, 3</t>
  </si>
  <si>
    <t>24-308-401-2015</t>
  </si>
  <si>
    <t>Сборные железобетонные панели</t>
  </si>
  <si>
    <t>«Многоэтажные жилые дома со встроенными нежилыми помещениями объектами соцкультбыта в комплексе с закрытыми автомобильными парковками в жилом массиве «Пашенный», в районе Абаканской протоки, в Свердловском районе г. Красноярска. Жилой дом № 33 со встроено-пристроенными нежилыми помещениями</t>
  </si>
  <si>
    <t xml:space="preserve">Российская Федерация, Красноярский край, г. Красноярск, Свердловский район, ул. Карамзина, 14а </t>
  </si>
  <si>
    <t>Кирпич, железобетон</t>
  </si>
  <si>
    <t>ООО "Каскад-М"</t>
  </si>
  <si>
    <t>4-1-1-0067-15 от 10.03.2015</t>
  </si>
  <si>
    <t>Жилой дом №1 объекта капитального строительства: «Жилой дом №1, инженерное обеспечение, комплекса многоэтажных жилых домов жилого района «Мичуринский» в Кировском районе г. Красноярска»</t>
  </si>
  <si>
    <t>Российская Федерация, Красноярский край, г. Красноярск, Кировский район, 
ул. Апрельская, 1</t>
  </si>
  <si>
    <t>Красноярский край, г. Красноярск, Кировский район, ул. Кутузова</t>
  </si>
  <si>
    <t>Кирпичные, железобетонные монолитные</t>
  </si>
  <si>
    <t>RU 24308000-382014</t>
  </si>
  <si>
    <t>24-308-382014-2014</t>
  </si>
  <si>
    <t>жилой дом № 2 (строение 3)</t>
  </si>
  <si>
    <t>Красноярский край, г. Красноярск, Октябрьский район, ул. Годенко-Киренского-Белорусская</t>
  </si>
  <si>
    <t>железобетон</t>
  </si>
  <si>
    <t xml:space="preserve">01/5519-дг </t>
  </si>
  <si>
    <t>24-308-01/5519-дг-2014</t>
  </si>
  <si>
    <t>Красноярский край, г. Красноярск, Октябрьский район, база Бугач</t>
  </si>
  <si>
    <t>ООО "Красмегаполис"</t>
  </si>
  <si>
    <t>24-308-01/10418-дг-2013</t>
  </si>
  <si>
    <t xml:space="preserve">Красноярский край, Свердловский район, ул. Свердловская </t>
  </si>
  <si>
    <t>24-308-1312015-2015</t>
  </si>
  <si>
    <t>ГУФСИН</t>
  </si>
  <si>
    <t>"Комплекс жилых домов. Жилые дома в 6-ом микрорайоне жилого массива Солнечный Советского района г. Красноярска" (1 этап)</t>
  </si>
  <si>
    <t>г. Красноярск, ул. 40 лет Победы, 35</t>
  </si>
  <si>
    <t>ул. Карамзина, 21</t>
  </si>
  <si>
    <t>24-308-01/6229-дг-2012</t>
  </si>
  <si>
    <t xml:space="preserve"> 30.12.2016</t>
  </si>
  <si>
    <t>ФГУП"УС №24 ФСИН России"</t>
  </si>
  <si>
    <t>24-308--144-2015</t>
  </si>
  <si>
    <t>24-308-144-2015</t>
  </si>
  <si>
    <t>ул. Стасовой, 40и</t>
  </si>
  <si>
    <t>кирпич, ж/б</t>
  </si>
  <si>
    <t>01/3485-ДГ</t>
  </si>
  <si>
    <t>24-308-01/3485-ДГ-2014</t>
  </si>
  <si>
    <t xml:space="preserve"> 6-19</t>
  </si>
  <si>
    <t>24-308-322-2015</t>
  </si>
  <si>
    <t>? Сборные железобетонные панели</t>
  </si>
  <si>
    <t>Октябрьский район, ул. Киренского – ул. Юбилейная – ул. 2-я Байкитская – ул. Ленинградская</t>
  </si>
  <si>
    <t>Октябрьский район, ул. Дачная</t>
  </si>
  <si>
    <t>Октябрьский район, ул. Елены Стасовой, 37; 38; 42; 42а; 44; 44а; 44г; 44д; 46; 46а; 46г; 48; 48, строение 1, 2, 3, 4, 5; 52г</t>
  </si>
  <si>
    <t>Октябрьский район, пер. Уютный</t>
  </si>
  <si>
    <t>Октябрьский район, ул. Калинина 175, стр. 2,11,16,17,18,20,54,55,56,57,58, соор. Лит. 3,4,5,6,7</t>
  </si>
  <si>
    <t>Октябрьский район, ул. Киренского-ул. Юбилейная-ул. 2-я Байкитская-ул. Ленинградская</t>
  </si>
  <si>
    <t>Красноярский край, г. Красноярск, Октябрьский район, ул. Норильская, 16г. Стр.6</t>
  </si>
  <si>
    <t>Октябрьский район, ул. Академика Киренского, участок 1</t>
  </si>
  <si>
    <t>Октябрьский район, база Бугач, ул. Калинина-Норильская</t>
  </si>
  <si>
    <t>Октябрьский район, ул. Норильская, 4а</t>
  </si>
  <si>
    <t>Октябрьский район, Красноярский край, г. Красноярск</t>
  </si>
  <si>
    <t>Советский район, ул. Воронова 18, 24</t>
  </si>
  <si>
    <t>Советский район, 7-ой квартал, 3-ий мкрн. Солнечный</t>
  </si>
  <si>
    <t>Советский район, ул. Взлетная, 5 «а»</t>
  </si>
  <si>
    <t>Советский район,  ул. Партизана Железняка, 17 А, стр. 1, 2, 3.</t>
  </si>
  <si>
    <t>Советский район, массив индивидуальной застройки "Нанжуль - Солнечный"</t>
  </si>
  <si>
    <t>Центральный район, 2-й мкрн. Покровский</t>
  </si>
  <si>
    <t>Центральный район, ул. Шахтеров, 71 стр. 1, 2, 3, 4</t>
  </si>
  <si>
    <t>Центральный район, ул.Водянникова-ул.Линейная</t>
  </si>
  <si>
    <t>Ленинский район, ул. Энергетиков, 73а</t>
  </si>
  <si>
    <t>Октябрьский район, ул. Пастеровская - ул. Корнеева</t>
  </si>
  <si>
    <t>Кировский район, ул. Вавилова, 12</t>
  </si>
  <si>
    <t>Железнодорожный район, ул. Новосибирская-пер. Отважный-ул. Куйбышева</t>
  </si>
  <si>
    <t>Советский район,7 квартал 3 микрорайона жилого района Солнечный</t>
  </si>
  <si>
    <t>Советский район,1 квартал 3 микрорайона жилого района Солнечный</t>
  </si>
  <si>
    <t>Советский район,5 мкрн. Жилого района Солнечный, пр-кт 60 лет образования СССР, участок 26д</t>
  </si>
  <si>
    <t>Советский район,2 квартал 3 микрорайона жилого района Солнечный</t>
  </si>
  <si>
    <t>Советский район,г. Красноярск, 6-ой микрорайон жилого района "Солнечный"</t>
  </si>
  <si>
    <t>Центральный район,   III   микрорайон жилого массива Покровский</t>
  </si>
  <si>
    <t>Центральный район, 2-й мкр. жилого района Покровский, ул. Караульная - ул. Чернышевского - ул. 4-я Дальневосточная</t>
  </si>
  <si>
    <t xml:space="preserve">Центральный район, III мкр жилого района Покровский  </t>
  </si>
  <si>
    <t>Октябрьский район, жилой район Бугач</t>
  </si>
  <si>
    <t>Свердловский район, жилой район "Тихие зори", ул. Свердловская, ул. Свердловская, 17</t>
  </si>
  <si>
    <t>Свердловский район, район Абаканскрй протоки "Пашенный"</t>
  </si>
  <si>
    <t>Свердловский район,  район Абаканскрй протоки "Пашенный"</t>
  </si>
  <si>
    <t>Свердловский район, р-н Абаканской протоки, жилой р-н Пашенный</t>
  </si>
  <si>
    <t>Свердловский район,р-н Абаканской протоки, жилой р-н Пашенный</t>
  </si>
  <si>
    <t>Свердловский район,ул. Ключевская, 2</t>
  </si>
  <si>
    <t>Свердловский район,территория бывшей промышленной зоны "Судостроительный завод им. Г.Т. Побежимова", пр. им. газ Красноярский рабочий, 160</t>
  </si>
  <si>
    <t>Свердловский район,ул. Полтавская, 1</t>
  </si>
  <si>
    <t>Свердловский район,ул. Полтавская-ул. Семафорная, жилой массив Утиный плес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</si>
</sst>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275">
    <xf numFmtId="0" fontId="0" fillId="0" borderId="0" xfId="0"/>
    <xf numFmtId="0" fontId="2" fillId="0" borderId="0" xfId="0" applyFont="1"/>
    <xf numFmtId="0" fontId="0" fillId="2" borderId="0" xfId="0" applyFill="1"/>
    <xf numFmtId="0" fontId="0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 shrinkToFit="1"/>
    </xf>
    <xf numFmtId="2" fontId="12" fillId="4" borderId="1" xfId="0" applyNumberFormat="1" applyFont="1" applyFill="1" applyBorder="1" applyAlignment="1">
      <alignment horizontal="center" vertical="center" wrapText="1" shrinkToFit="1"/>
    </xf>
    <xf numFmtId="2" fontId="12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1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4" fontId="12" fillId="0" borderId="1" xfId="10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2" fillId="0" borderId="1" xfId="3" applyNumberFormat="1" applyFont="1" applyFill="1" applyBorder="1" applyAlignment="1">
      <alignment horizontal="center" vertical="center" wrapText="1"/>
    </xf>
    <xf numFmtId="14" fontId="12" fillId="0" borderId="1" xfId="3" applyNumberFormat="1" applyFont="1" applyFill="1" applyBorder="1" applyAlignment="1">
      <alignment horizontal="center" vertical="center" wrapText="1"/>
    </xf>
    <xf numFmtId="164" fontId="12" fillId="0" borderId="1" xfId="3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 shrinkToFit="1"/>
    </xf>
    <xf numFmtId="0" fontId="12" fillId="0" borderId="1" xfId="4" applyFont="1" applyFill="1" applyBorder="1" applyAlignment="1">
      <alignment horizontal="center" vertical="center" wrapText="1" shrinkToFit="1"/>
    </xf>
    <xf numFmtId="2" fontId="12" fillId="0" borderId="1" xfId="0" applyNumberFormat="1" applyFont="1" applyFill="1" applyBorder="1" applyAlignment="1">
      <alignment horizontal="center" vertical="center" wrapText="1" shrinkToFit="1"/>
    </xf>
    <xf numFmtId="0" fontId="12" fillId="0" borderId="1" xfId="0" applyNumberFormat="1" applyFont="1" applyFill="1" applyBorder="1" applyAlignment="1">
      <alignment horizontal="center" vertical="center" wrapText="1" shrinkToFit="1"/>
    </xf>
    <xf numFmtId="14" fontId="12" fillId="0" borderId="1" xfId="0" applyNumberFormat="1" applyFont="1" applyFill="1" applyBorder="1" applyAlignment="1">
      <alignment horizontal="center" vertical="center" wrapText="1" shrinkToFit="1"/>
    </xf>
    <xf numFmtId="0" fontId="12" fillId="0" borderId="1" xfId="11" applyFont="1" applyFill="1" applyBorder="1" applyAlignment="1">
      <alignment horizontal="center" vertical="center" wrapText="1"/>
    </xf>
    <xf numFmtId="1" fontId="12" fillId="0" borderId="1" xfId="11" applyNumberFormat="1" applyFont="1" applyFill="1" applyBorder="1" applyAlignment="1">
      <alignment horizontal="center" vertical="center" wrapText="1"/>
    </xf>
    <xf numFmtId="0" fontId="12" fillId="0" borderId="1" xfId="11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2" fontId="0" fillId="4" borderId="0" xfId="0" applyNumberFormat="1" applyFill="1"/>
    <xf numFmtId="0" fontId="0" fillId="0" borderId="0" xfId="0" applyFont="1" applyFill="1" applyAlignment="1">
      <alignment horizontal="center"/>
    </xf>
    <xf numFmtId="0" fontId="0" fillId="7" borderId="0" xfId="0" applyFill="1"/>
    <xf numFmtId="0" fontId="6" fillId="7" borderId="1" xfId="0" applyFont="1" applyFill="1" applyBorder="1" applyAlignment="1">
      <alignment horizontal="center" vertical="center" wrapText="1"/>
    </xf>
    <xf numFmtId="14" fontId="0" fillId="7" borderId="1" xfId="0" applyNumberFormat="1" applyFont="1" applyFill="1" applyBorder="1" applyAlignment="1">
      <alignment horizontal="center" vertical="center"/>
    </xf>
    <xf numFmtId="14" fontId="0" fillId="7" borderId="1" xfId="0" applyNumberFormat="1" applyFont="1" applyFill="1" applyBorder="1" applyAlignment="1">
      <alignment horizontal="center" vertical="center" wrapText="1" shrinkToFit="1"/>
    </xf>
    <xf numFmtId="0" fontId="0" fillId="0" borderId="3" xfId="15" applyFont="1" applyBorder="1" applyAlignment="1">
      <alignment horizontal="left"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14" fontId="13" fillId="7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3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2" fillId="0" borderId="1" xfId="9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12" fillId="2" borderId="7" xfId="4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13" applyFont="1" applyFill="1" applyBorder="1" applyAlignment="1">
      <alignment horizontal="left" vertical="center" wrapText="1" shrinkToFit="1"/>
    </xf>
    <xf numFmtId="0" fontId="0" fillId="0" borderId="1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14" fontId="12" fillId="0" borderId="1" xfId="0" applyNumberFormat="1" applyFont="1" applyFill="1" applyBorder="1" applyAlignment="1">
      <alignment horizontal="left" vertical="center" wrapText="1"/>
    </xf>
    <xf numFmtId="0" fontId="12" fillId="2" borderId="1" xfId="11" applyFont="1" applyFill="1" applyBorder="1" applyAlignment="1">
      <alignment horizontal="left" vertical="center" wrapText="1"/>
    </xf>
    <xf numFmtId="0" fontId="0" fillId="2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2" fillId="0" borderId="1" xfId="4" applyFont="1" applyBorder="1" applyAlignment="1">
      <alignment horizontal="left" vertical="center" wrapText="1"/>
    </xf>
    <xf numFmtId="0" fontId="12" fillId="2" borderId="1" xfId="2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4" applyFont="1" applyFill="1" applyBorder="1" applyAlignment="1">
      <alignment horizontal="left" vertical="center" wrapText="1"/>
    </xf>
    <xf numFmtId="0" fontId="12" fillId="0" borderId="1" xfId="3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horizontal="left" vertical="center" wrapText="1"/>
    </xf>
    <xf numFmtId="0" fontId="12" fillId="0" borderId="1" xfId="10" applyFont="1" applyBorder="1" applyAlignment="1">
      <alignment horizontal="left" vertical="center" wrapText="1"/>
    </xf>
    <xf numFmtId="0" fontId="12" fillId="0" borderId="1" xfId="10" applyFont="1" applyFill="1" applyBorder="1" applyAlignment="1">
      <alignment horizontal="left" vertical="center" wrapText="1"/>
    </xf>
    <xf numFmtId="0" fontId="0" fillId="0" borderId="1" xfId="4" applyFont="1" applyBorder="1" applyAlignment="1">
      <alignment horizontal="left" vertical="center" wrapText="1"/>
    </xf>
    <xf numFmtId="0" fontId="12" fillId="2" borderId="1" xfId="3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2" fontId="14" fillId="4" borderId="1" xfId="0" applyNumberFormat="1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wrapText="1"/>
    </xf>
    <xf numFmtId="14" fontId="12" fillId="7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2" fillId="0" borderId="1" xfId="0" applyFont="1" applyFill="1" applyBorder="1" applyAlignment="1">
      <alignment horizontal="center"/>
    </xf>
    <xf numFmtId="2" fontId="12" fillId="4" borderId="3" xfId="0" applyNumberFormat="1" applyFont="1" applyFill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2" borderId="1" xfId="3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0" fillId="2" borderId="6" xfId="0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 shrinkToFit="1"/>
    </xf>
    <xf numFmtId="0" fontId="0" fillId="2" borderId="5" xfId="0" applyFont="1" applyFill="1" applyBorder="1" applyAlignment="1">
      <alignment horizontal="center" wrapText="1" shrinkToFit="1"/>
    </xf>
    <xf numFmtId="2" fontId="0" fillId="4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 shrinkToFit="1"/>
    </xf>
    <xf numFmtId="0" fontId="0" fillId="0" borderId="5" xfId="0" applyFont="1" applyFill="1" applyBorder="1" applyAlignment="1">
      <alignment horizontal="center" wrapText="1" shrinkToFit="1"/>
    </xf>
    <xf numFmtId="14" fontId="12" fillId="7" borderId="1" xfId="0" applyNumberFormat="1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14" fontId="12" fillId="0" borderId="1" xfId="10" applyNumberFormat="1" applyFont="1" applyBorder="1" applyAlignment="1">
      <alignment horizontal="center" wrapText="1"/>
    </xf>
    <xf numFmtId="0" fontId="12" fillId="2" borderId="1" xfId="11" applyFont="1" applyFill="1" applyBorder="1" applyAlignment="1">
      <alignment horizontal="center" wrapText="1"/>
    </xf>
    <xf numFmtId="0" fontId="0" fillId="2" borderId="1" xfId="1" applyFont="1" applyFill="1" applyBorder="1" applyAlignment="1">
      <alignment horizontal="center" wrapText="1"/>
    </xf>
    <xf numFmtId="14" fontId="12" fillId="2" borderId="1" xfId="1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wrapText="1"/>
    </xf>
    <xf numFmtId="0" fontId="12" fillId="0" borderId="1" xfId="3" applyFont="1" applyBorder="1" applyAlignment="1">
      <alignment horizontal="center" wrapText="1"/>
    </xf>
    <xf numFmtId="2" fontId="12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0" fillId="0" borderId="1" xfId="9" applyFont="1" applyBorder="1" applyAlignment="1">
      <alignment horizontal="center" wrapText="1"/>
    </xf>
    <xf numFmtId="14" fontId="12" fillId="0" borderId="1" xfId="8" applyNumberFormat="1" applyFont="1" applyBorder="1" applyAlignment="1">
      <alignment horizontal="center" wrapText="1"/>
    </xf>
    <xf numFmtId="0" fontId="12" fillId="0" borderId="2" xfId="3" applyFont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0" fillId="0" borderId="1" xfId="3" applyFont="1" applyBorder="1" applyAlignment="1">
      <alignment horizontal="center" wrapText="1"/>
    </xf>
    <xf numFmtId="2" fontId="0" fillId="2" borderId="1" xfId="0" applyNumberFormat="1" applyFont="1" applyFill="1" applyBorder="1" applyAlignment="1">
      <alignment horizontal="center" wrapText="1"/>
    </xf>
    <xf numFmtId="0" fontId="0" fillId="2" borderId="1" xfId="13" applyFont="1" applyFill="1" applyBorder="1" applyAlignment="1">
      <alignment horizontal="center" wrapText="1"/>
    </xf>
    <xf numFmtId="14" fontId="0" fillId="0" borderId="1" xfId="1" applyNumberFormat="1" applyFont="1" applyFill="1" applyBorder="1" applyAlignment="1">
      <alignment horizontal="center" wrapText="1"/>
    </xf>
    <xf numFmtId="0" fontId="12" fillId="0" borderId="3" xfId="3" applyFont="1" applyBorder="1" applyAlignment="1">
      <alignment horizontal="center" wrapText="1"/>
    </xf>
    <xf numFmtId="0" fontId="12" fillId="0" borderId="7" xfId="3" applyFont="1" applyBorder="1" applyAlignment="1">
      <alignment horizontal="center" wrapText="1"/>
    </xf>
    <xf numFmtId="0" fontId="0" fillId="0" borderId="1" xfId="1" applyFont="1" applyFill="1" applyBorder="1" applyAlignment="1">
      <alignment horizontal="center" wrapText="1"/>
    </xf>
    <xf numFmtId="14" fontId="12" fillId="0" borderId="1" xfId="14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12" fillId="0" borderId="1" xfId="0" applyFont="1" applyFill="1" applyBorder="1" applyAlignment="1">
      <alignment horizontal="left" vertical="center" wrapText="1" shrinkToFit="1"/>
    </xf>
    <xf numFmtId="0" fontId="9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2" fillId="2" borderId="3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center"/>
    </xf>
    <xf numFmtId="14" fontId="0" fillId="0" borderId="1" xfId="0" applyNumberForma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2" fontId="12" fillId="4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2" fontId="0" fillId="4" borderId="1" xfId="0" applyNumberFormat="1" applyFont="1" applyFill="1" applyBorder="1" applyAlignment="1">
      <alignment wrapText="1"/>
    </xf>
    <xf numFmtId="2" fontId="17" fillId="2" borderId="1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wrapText="1"/>
    </xf>
    <xf numFmtId="14" fontId="0" fillId="7" borderId="1" xfId="0" applyNumberFormat="1" applyFill="1" applyBorder="1" applyAlignment="1">
      <alignment wrapText="1"/>
    </xf>
    <xf numFmtId="0" fontId="12" fillId="0" borderId="5" xfId="0" applyFont="1" applyFill="1" applyBorder="1" applyAlignment="1">
      <alignment horizontal="center" vertical="center" wrapText="1"/>
    </xf>
    <xf numFmtId="0" fontId="0" fillId="6" borderId="0" xfId="0" applyFont="1" applyFill="1"/>
    <xf numFmtId="0" fontId="0" fillId="6" borderId="1" xfId="0" applyFont="1" applyFill="1" applyBorder="1" applyAlignment="1">
      <alignment horizontal="center" wrapText="1"/>
    </xf>
    <xf numFmtId="0" fontId="0" fillId="0" borderId="1" xfId="0" applyFont="1" applyBorder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2" borderId="0" xfId="0" applyFont="1" applyFill="1"/>
    <xf numFmtId="0" fontId="0" fillId="0" borderId="1" xfId="0" applyFont="1" applyFill="1" applyBorder="1"/>
    <xf numFmtId="0" fontId="0" fillId="0" borderId="0" xfId="0" applyFont="1" applyFill="1"/>
    <xf numFmtId="0" fontId="6" fillId="2" borderId="1" xfId="1" applyFont="1" applyFill="1" applyBorder="1" applyAlignment="1">
      <alignment horizontal="center" wrapText="1"/>
    </xf>
    <xf numFmtId="0" fontId="0" fillId="8" borderId="0" xfId="0" applyFont="1" applyFill="1" applyAlignment="1">
      <alignment horizontal="center"/>
    </xf>
    <xf numFmtId="14" fontId="0" fillId="0" borderId="5" xfId="0" applyNumberFormat="1" applyFont="1" applyFill="1" applyBorder="1" applyAlignment="1">
      <alignment horizontal="center" wrapText="1"/>
    </xf>
    <xf numFmtId="0" fontId="6" fillId="0" borderId="1" xfId="3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 vertical="center" wrapText="1"/>
    </xf>
    <xf numFmtId="14" fontId="0" fillId="0" borderId="2" xfId="0" applyNumberFormat="1" applyFont="1" applyBorder="1" applyAlignment="1">
      <alignment wrapText="1"/>
    </xf>
    <xf numFmtId="14" fontId="0" fillId="0" borderId="1" xfId="0" applyNumberFormat="1" applyFont="1" applyFill="1" applyBorder="1" applyAlignment="1">
      <alignment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0" fillId="7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4" fontId="12" fillId="7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2" fontId="0" fillId="4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/>
    </xf>
    <xf numFmtId="0" fontId="12" fillId="2" borderId="1" xfId="4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2" fontId="12" fillId="4" borderId="1" xfId="3" applyNumberFormat="1" applyFont="1" applyFill="1" applyBorder="1" applyAlignment="1">
      <alignment horizontal="center" vertical="center" wrapText="1"/>
    </xf>
    <xf numFmtId="0" fontId="12" fillId="2" borderId="1" xfId="3" applyNumberFormat="1" applyFont="1" applyFill="1" applyBorder="1" applyAlignment="1">
      <alignment horizontal="center" vertical="center" wrapText="1"/>
    </xf>
    <xf numFmtId="14" fontId="12" fillId="2" borderId="1" xfId="3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2" fillId="0" borderId="1" xfId="10" applyFont="1" applyBorder="1" applyAlignment="1">
      <alignment horizontal="center" vertical="center" wrapText="1"/>
    </xf>
    <xf numFmtId="14" fontId="12" fillId="0" borderId="1" xfId="10" applyNumberFormat="1" applyFont="1" applyBorder="1" applyAlignment="1">
      <alignment horizontal="center" vertical="center" wrapText="1"/>
    </xf>
    <xf numFmtId="0" fontId="12" fillId="2" borderId="1" xfId="11" applyFont="1" applyFill="1" applyBorder="1" applyAlignment="1">
      <alignment horizontal="center" vertical="center" wrapText="1"/>
    </xf>
    <xf numFmtId="1" fontId="12" fillId="2" borderId="1" xfId="11" applyNumberFormat="1" applyFont="1" applyFill="1" applyBorder="1" applyAlignment="1">
      <alignment horizontal="center" vertical="center" wrapText="1"/>
    </xf>
    <xf numFmtId="14" fontId="12" fillId="0" borderId="1" xfId="11" applyNumberFormat="1" applyFont="1" applyFill="1" applyBorder="1" applyAlignment="1">
      <alignment horizontal="center" vertical="center" wrapText="1"/>
    </xf>
    <xf numFmtId="0" fontId="0" fillId="0" borderId="1" xfId="13" applyFont="1" applyFill="1" applyBorder="1" applyAlignment="1">
      <alignment horizontal="center" vertical="center" wrapText="1" shrinkToFit="1"/>
    </xf>
    <xf numFmtId="0" fontId="12" fillId="2" borderId="1" xfId="0" applyNumberFormat="1" applyFont="1" applyFill="1" applyBorder="1" applyAlignment="1">
      <alignment horizontal="center" vertical="center" wrapText="1" shrinkToFit="1"/>
    </xf>
    <xf numFmtId="14" fontId="12" fillId="2" borderId="1" xfId="0" applyNumberFormat="1" applyFont="1" applyFill="1" applyBorder="1" applyAlignment="1">
      <alignment horizontal="center" vertical="center" wrapText="1" shrinkToFit="1"/>
    </xf>
    <xf numFmtId="0" fontId="0" fillId="2" borderId="1" xfId="1" applyFont="1" applyFill="1" applyBorder="1" applyAlignment="1">
      <alignment horizontal="center" vertical="center" wrapText="1"/>
    </xf>
    <xf numFmtId="14" fontId="0" fillId="2" borderId="1" xfId="1" applyNumberFormat="1" applyFont="1" applyFill="1" applyBorder="1" applyAlignment="1">
      <alignment horizontal="center" vertical="center" wrapText="1"/>
    </xf>
    <xf numFmtId="0" fontId="12" fillId="2" borderId="7" xfId="4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 wrapText="1"/>
    </xf>
    <xf numFmtId="14" fontId="12" fillId="0" borderId="1" xfId="3" applyNumberFormat="1" applyFont="1" applyBorder="1" applyAlignment="1">
      <alignment horizontal="center" vertical="center" wrapText="1"/>
    </xf>
    <xf numFmtId="0" fontId="12" fillId="0" borderId="1" xfId="9" applyFont="1" applyBorder="1" applyAlignment="1">
      <alignment horizontal="center" vertical="center" wrapText="1"/>
    </xf>
    <xf numFmtId="0" fontId="12" fillId="0" borderId="1" xfId="9" applyNumberFormat="1" applyFont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 wrapText="1"/>
    </xf>
    <xf numFmtId="14" fontId="12" fillId="0" borderId="1" xfId="9" applyNumberFormat="1" applyFont="1" applyBorder="1" applyAlignment="1">
      <alignment horizontal="center" vertical="center" wrapText="1"/>
    </xf>
    <xf numFmtId="0" fontId="12" fillId="0" borderId="1" xfId="8" applyFont="1" applyFill="1" applyBorder="1" applyAlignment="1">
      <alignment horizontal="center" vertical="center" wrapText="1"/>
    </xf>
    <xf numFmtId="0" fontId="12" fillId="0" borderId="1" xfId="8" applyFont="1" applyBorder="1" applyAlignment="1">
      <alignment horizontal="center" vertical="center" wrapText="1"/>
    </xf>
    <xf numFmtId="14" fontId="0" fillId="0" borderId="1" xfId="8" applyNumberFormat="1" applyFont="1" applyBorder="1" applyAlignment="1">
      <alignment horizontal="center" vertical="center" wrapText="1"/>
    </xf>
    <xf numFmtId="164" fontId="12" fillId="0" borderId="1" xfId="3" applyNumberFormat="1" applyFont="1" applyBorder="1" applyAlignment="1">
      <alignment horizontal="center" vertical="center" wrapText="1"/>
    </xf>
    <xf numFmtId="17" fontId="12" fillId="0" borderId="1" xfId="3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/>
    </xf>
    <xf numFmtId="1" fontId="12" fillId="0" borderId="1" xfId="3" applyNumberFormat="1" applyFont="1" applyBorder="1" applyAlignment="1">
      <alignment horizontal="center" vertical="center" wrapText="1"/>
    </xf>
    <xf numFmtId="0" fontId="0" fillId="0" borderId="1" xfId="3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2" fillId="2" borderId="1" xfId="3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 shrinkToFit="1"/>
    </xf>
    <xf numFmtId="0" fontId="12" fillId="2" borderId="1" xfId="0" applyFont="1" applyFill="1" applyBorder="1" applyAlignment="1">
      <alignment horizontal="left" vertical="center"/>
    </xf>
    <xf numFmtId="0" fontId="12" fillId="2" borderId="1" xfId="9" applyFont="1" applyFill="1" applyBorder="1" applyAlignment="1">
      <alignment horizontal="left" vertical="center" wrapText="1"/>
    </xf>
    <xf numFmtId="0" fontId="12" fillId="0" borderId="2" xfId="3" applyFont="1" applyBorder="1" applyAlignment="1">
      <alignment horizontal="left" vertical="center" wrapText="1"/>
    </xf>
    <xf numFmtId="0" fontId="12" fillId="2" borderId="1" xfId="10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3" xfId="3" applyFont="1" applyBorder="1" applyAlignment="1">
      <alignment horizontal="left" vertical="center" wrapText="1"/>
    </xf>
    <xf numFmtId="0" fontId="12" fillId="0" borderId="7" xfId="3" applyFont="1" applyBorder="1" applyAlignment="1">
      <alignment horizontal="left" vertical="center" wrapText="1"/>
    </xf>
    <xf numFmtId="0" fontId="12" fillId="0" borderId="1" xfId="7" applyFont="1" applyFill="1" applyBorder="1" applyAlignment="1">
      <alignment horizontal="left" vertical="center" wrapText="1"/>
    </xf>
    <xf numFmtId="0" fontId="0" fillId="2" borderId="1" xfId="3" applyFont="1" applyFill="1" applyBorder="1" applyAlignment="1">
      <alignment horizontal="center" vertical="center" wrapText="1"/>
    </xf>
    <xf numFmtId="164" fontId="0" fillId="2" borderId="1" xfId="3" applyNumberFormat="1" applyFont="1" applyFill="1" applyBorder="1" applyAlignment="1">
      <alignment horizontal="center" vertical="center" wrapText="1"/>
    </xf>
    <xf numFmtId="14" fontId="0" fillId="2" borderId="1" xfId="3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 shrinkToFit="1"/>
    </xf>
    <xf numFmtId="0" fontId="0" fillId="5" borderId="5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 shrinkToFit="1"/>
    </xf>
    <xf numFmtId="0" fontId="5" fillId="7" borderId="1" xfId="0" applyFont="1" applyFill="1" applyBorder="1" applyAlignment="1">
      <alignment horizontal="center" vertical="center" wrapText="1" shrinkToFit="1"/>
    </xf>
  </cellXfs>
  <cellStyles count="16">
    <cellStyle name="Excel Built-in Normal" xfId="6"/>
    <cellStyle name="Обычный" xfId="0" builtinId="0"/>
    <cellStyle name="Обычный 2 2 2" xfId="5"/>
    <cellStyle name="Обычный 2 3" xfId="4"/>
    <cellStyle name="Обычный 28 4" xfId="9"/>
    <cellStyle name="Обычный 29" xfId="14"/>
    <cellStyle name="Обычный 29 2" xfId="1"/>
    <cellStyle name="Обычный 30" xfId="7"/>
    <cellStyle name="Обычный 31" xfId="11"/>
    <cellStyle name="Обычный 32" xfId="12"/>
    <cellStyle name="Обычный 34" xfId="8"/>
    <cellStyle name="Обычный 34 2" xfId="13"/>
    <cellStyle name="Обычный 41" xfId="15"/>
    <cellStyle name="Обычный 42" xfId="3"/>
    <cellStyle name="Обычный 44" xfId="10"/>
    <cellStyle name="Обычный 45" xfId="2"/>
  </cellStyles>
  <dxfs count="0"/>
  <tableStyles count="0" defaultTableStyle="TableStyleMedium9" defaultPivotStyle="PivotStyleLight16"/>
  <colors>
    <mruColors>
      <color rgb="FFACF2D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99"/>
  <sheetViews>
    <sheetView tabSelected="1" zoomScale="70" zoomScaleNormal="70" zoomScaleSheetLayoutView="80" workbookViewId="0">
      <pane ySplit="7" topLeftCell="A89" activePane="bottomLeft" state="frozen"/>
      <selection pane="bottomLeft" activeCell="K111" sqref="K111"/>
    </sheetView>
  </sheetViews>
  <sheetFormatPr defaultRowHeight="15"/>
  <cols>
    <col min="1" max="1" width="7" customWidth="1"/>
    <col min="2" max="2" width="22" style="154" customWidth="1"/>
    <col min="3" max="3" width="54.42578125" customWidth="1"/>
    <col min="4" max="4" width="47.7109375" customWidth="1"/>
    <col min="5" max="5" width="31.140625" customWidth="1"/>
    <col min="6" max="6" width="17.42578125" customWidth="1"/>
    <col min="7" max="7" width="18" customWidth="1"/>
    <col min="8" max="8" width="10.28515625" customWidth="1"/>
    <col min="12" max="12" width="10.7109375" bestFit="1" customWidth="1"/>
    <col min="13" max="13" width="22.5703125" style="44" customWidth="1"/>
    <col min="14" max="14" width="15.85546875" style="2" customWidth="1"/>
    <col min="15" max="15" width="15.7109375" customWidth="1"/>
    <col min="16" max="16" width="14.42578125" customWidth="1"/>
    <col min="17" max="17" width="14.28515625" customWidth="1"/>
    <col min="18" max="18" width="14.7109375" customWidth="1"/>
    <col min="19" max="19" width="14.42578125" style="46" customWidth="1"/>
    <col min="20" max="20" width="15.7109375" customWidth="1"/>
    <col min="21" max="21" width="12.42578125" style="167" customWidth="1"/>
    <col min="22" max="22" width="15.7109375" customWidth="1"/>
    <col min="23" max="23" width="16.28515625" customWidth="1"/>
    <col min="24" max="24" width="20" customWidth="1"/>
  </cols>
  <sheetData>
    <row r="1" spans="1:24" ht="18.75">
      <c r="A1" s="1"/>
      <c r="B1" s="151"/>
      <c r="C1" s="263" t="s">
        <v>0</v>
      </c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3"/>
      <c r="S1"/>
    </row>
    <row r="2" spans="1:24" ht="18.75">
      <c r="A2" s="1"/>
      <c r="B2" s="264" t="s">
        <v>22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S2"/>
    </row>
    <row r="3" spans="1:24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</row>
    <row r="4" spans="1:24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</row>
    <row r="5" spans="1:24">
      <c r="A5" s="267" t="s">
        <v>1</v>
      </c>
      <c r="B5" s="267" t="s">
        <v>20</v>
      </c>
      <c r="C5" s="267" t="s">
        <v>2</v>
      </c>
      <c r="D5" s="267" t="s">
        <v>3</v>
      </c>
      <c r="E5" s="268" t="s">
        <v>14</v>
      </c>
      <c r="F5" s="268" t="s">
        <v>19</v>
      </c>
      <c r="G5" s="267" t="s">
        <v>4</v>
      </c>
      <c r="H5" s="267" t="s">
        <v>5</v>
      </c>
      <c r="I5" s="267" t="s">
        <v>6</v>
      </c>
      <c r="J5" s="267" t="s">
        <v>7</v>
      </c>
      <c r="K5" s="268" t="s">
        <v>21</v>
      </c>
      <c r="L5" s="270" t="s">
        <v>10</v>
      </c>
      <c r="M5" s="262" t="s">
        <v>11</v>
      </c>
      <c r="N5" s="270" t="s">
        <v>12</v>
      </c>
      <c r="O5" s="268" t="s">
        <v>13</v>
      </c>
      <c r="P5" s="267" t="s">
        <v>15</v>
      </c>
      <c r="Q5" s="267" t="s">
        <v>17</v>
      </c>
      <c r="R5" s="273" t="s">
        <v>18</v>
      </c>
      <c r="S5" s="274" t="s">
        <v>16</v>
      </c>
      <c r="T5" s="271" t="s">
        <v>32</v>
      </c>
      <c r="U5" s="271" t="s">
        <v>33</v>
      </c>
      <c r="V5" s="171"/>
      <c r="W5" s="171"/>
      <c r="X5" s="3"/>
    </row>
    <row r="6" spans="1:24" ht="144.75" customHeight="1">
      <c r="A6" s="267"/>
      <c r="B6" s="267"/>
      <c r="C6" s="267"/>
      <c r="D6" s="267"/>
      <c r="E6" s="269"/>
      <c r="F6" s="269"/>
      <c r="G6" s="267"/>
      <c r="H6" s="267"/>
      <c r="I6" s="267"/>
      <c r="J6" s="267"/>
      <c r="K6" s="269"/>
      <c r="L6" s="270"/>
      <c r="M6" s="262"/>
      <c r="N6" s="270"/>
      <c r="O6" s="269"/>
      <c r="P6" s="267"/>
      <c r="Q6" s="267"/>
      <c r="R6" s="273"/>
      <c r="S6" s="274"/>
      <c r="T6" s="271"/>
      <c r="U6" s="272"/>
      <c r="V6" s="172" t="s">
        <v>374</v>
      </c>
      <c r="W6" s="172" t="s">
        <v>375</v>
      </c>
      <c r="X6" s="3"/>
    </row>
    <row r="7" spans="1:24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3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7">
        <v>19</v>
      </c>
      <c r="T7" s="4">
        <v>20</v>
      </c>
      <c r="U7" s="93">
        <v>21</v>
      </c>
      <c r="V7" s="173"/>
      <c r="W7" s="173"/>
      <c r="X7" s="3"/>
    </row>
    <row r="8" spans="1:24" s="2" customFormat="1" ht="45">
      <c r="A8" s="6">
        <v>1</v>
      </c>
      <c r="B8" s="65" t="s">
        <v>64</v>
      </c>
      <c r="C8" s="68" t="s">
        <v>23</v>
      </c>
      <c r="D8" s="79" t="s">
        <v>603</v>
      </c>
      <c r="E8" s="79" t="s">
        <v>24</v>
      </c>
      <c r="F8" s="8" t="s">
        <v>25</v>
      </c>
      <c r="G8" s="6" t="s">
        <v>8</v>
      </c>
      <c r="H8" s="8">
        <v>25</v>
      </c>
      <c r="I8" s="8">
        <v>1</v>
      </c>
      <c r="J8" s="8">
        <v>115</v>
      </c>
      <c r="K8" s="8">
        <v>23</v>
      </c>
      <c r="L8" s="9">
        <v>11567.9</v>
      </c>
      <c r="M8" s="10">
        <v>8692.7999999999993</v>
      </c>
      <c r="N8" s="11">
        <v>8310.7999999999993</v>
      </c>
      <c r="O8" s="11">
        <v>41266</v>
      </c>
      <c r="P8" s="12" t="s">
        <v>9</v>
      </c>
      <c r="Q8" s="13">
        <v>41254</v>
      </c>
      <c r="R8" s="14" t="s">
        <v>26</v>
      </c>
      <c r="S8" s="48">
        <v>42391</v>
      </c>
      <c r="T8" s="115" t="s">
        <v>255</v>
      </c>
      <c r="U8" s="116">
        <v>3</v>
      </c>
      <c r="V8" s="174"/>
      <c r="W8" s="175"/>
      <c r="X8" s="176"/>
    </row>
    <row r="9" spans="1:24" s="2" customFormat="1" ht="45">
      <c r="A9" s="6">
        <v>2</v>
      </c>
      <c r="B9" s="65" t="s">
        <v>64</v>
      </c>
      <c r="C9" s="68" t="s">
        <v>27</v>
      </c>
      <c r="D9" s="79" t="s">
        <v>604</v>
      </c>
      <c r="E9" s="79" t="s">
        <v>29</v>
      </c>
      <c r="F9" s="8" t="s">
        <v>25</v>
      </c>
      <c r="G9" s="6" t="s">
        <v>8</v>
      </c>
      <c r="H9" s="8">
        <v>25</v>
      </c>
      <c r="I9" s="8">
        <v>1</v>
      </c>
      <c r="J9" s="8">
        <v>207</v>
      </c>
      <c r="K9" s="8">
        <v>207</v>
      </c>
      <c r="L9" s="9">
        <v>11249.5</v>
      </c>
      <c r="M9" s="10">
        <v>7691.4</v>
      </c>
      <c r="N9" s="11">
        <v>7348.7</v>
      </c>
      <c r="O9" s="11">
        <v>41595</v>
      </c>
      <c r="P9" s="12" t="s">
        <v>9</v>
      </c>
      <c r="Q9" s="13">
        <v>41254</v>
      </c>
      <c r="R9" s="14" t="s">
        <v>26</v>
      </c>
      <c r="S9" s="48">
        <v>42391</v>
      </c>
      <c r="T9" s="115" t="s">
        <v>255</v>
      </c>
      <c r="U9" s="116">
        <v>3</v>
      </c>
      <c r="V9" s="174"/>
      <c r="W9" s="175"/>
      <c r="X9" s="176"/>
    </row>
    <row r="10" spans="1:24" s="2" customFormat="1" ht="45">
      <c r="A10" s="6">
        <v>3</v>
      </c>
      <c r="B10" s="65" t="s">
        <v>64</v>
      </c>
      <c r="C10" s="68" t="s">
        <v>28</v>
      </c>
      <c r="D10" s="79" t="s">
        <v>604</v>
      </c>
      <c r="E10" s="79" t="s">
        <v>30</v>
      </c>
      <c r="F10" s="8" t="s">
        <v>25</v>
      </c>
      <c r="G10" s="6" t="s">
        <v>8</v>
      </c>
      <c r="H10" s="8">
        <v>25</v>
      </c>
      <c r="I10" s="8">
        <v>2</v>
      </c>
      <c r="J10" s="8">
        <v>336</v>
      </c>
      <c r="K10" s="8">
        <v>240</v>
      </c>
      <c r="L10" s="9">
        <v>22788.9</v>
      </c>
      <c r="M10" s="10">
        <v>17080.3</v>
      </c>
      <c r="N10" s="11">
        <v>16333.9</v>
      </c>
      <c r="O10" s="11">
        <v>79970</v>
      </c>
      <c r="P10" s="12" t="s">
        <v>9</v>
      </c>
      <c r="Q10" s="13">
        <v>41254</v>
      </c>
      <c r="R10" s="14" t="s">
        <v>26</v>
      </c>
      <c r="S10" s="48">
        <v>42391</v>
      </c>
      <c r="T10" s="115" t="s">
        <v>255</v>
      </c>
      <c r="U10" s="116">
        <v>6</v>
      </c>
      <c r="V10" s="174"/>
      <c r="W10" s="175"/>
      <c r="X10" s="176"/>
    </row>
    <row r="11" spans="1:24" s="2" customFormat="1" ht="60">
      <c r="A11" s="6">
        <v>4</v>
      </c>
      <c r="B11" s="60" t="s">
        <v>134</v>
      </c>
      <c r="C11" s="68" t="s">
        <v>31</v>
      </c>
      <c r="D11" s="79" t="s">
        <v>570</v>
      </c>
      <c r="E11" s="79" t="s">
        <v>34</v>
      </c>
      <c r="F11" s="6" t="s">
        <v>43</v>
      </c>
      <c r="G11" s="6" t="s">
        <v>8</v>
      </c>
      <c r="H11" s="8">
        <v>20</v>
      </c>
      <c r="I11" s="8">
        <v>1</v>
      </c>
      <c r="J11" s="8">
        <v>141</v>
      </c>
      <c r="K11" s="8">
        <v>78</v>
      </c>
      <c r="L11" s="9">
        <v>11370.6</v>
      </c>
      <c r="M11" s="10">
        <v>7797.7</v>
      </c>
      <c r="N11" s="11">
        <v>6816.6</v>
      </c>
      <c r="O11" s="11">
        <v>44500</v>
      </c>
      <c r="P11" s="12" t="s">
        <v>36</v>
      </c>
      <c r="Q11" s="13">
        <v>41817</v>
      </c>
      <c r="R11" s="14" t="s">
        <v>37</v>
      </c>
      <c r="S11" s="48">
        <v>42390</v>
      </c>
      <c r="T11" s="115" t="s">
        <v>42</v>
      </c>
      <c r="U11" s="116">
        <v>2</v>
      </c>
      <c r="V11" s="174"/>
      <c r="W11" s="175"/>
      <c r="X11" s="176"/>
    </row>
    <row r="12" spans="1:24" s="2" customFormat="1" ht="90">
      <c r="A12" s="6">
        <v>5</v>
      </c>
      <c r="B12" s="80" t="s">
        <v>142</v>
      </c>
      <c r="C12" s="68" t="s">
        <v>45</v>
      </c>
      <c r="D12" s="79" t="s">
        <v>44</v>
      </c>
      <c r="E12" s="79" t="s">
        <v>35</v>
      </c>
      <c r="F12" s="8"/>
      <c r="G12" s="6" t="s">
        <v>40</v>
      </c>
      <c r="H12" s="8">
        <v>17</v>
      </c>
      <c r="I12" s="8">
        <v>2</v>
      </c>
      <c r="J12" s="8">
        <v>510</v>
      </c>
      <c r="K12" s="8">
        <v>510</v>
      </c>
      <c r="L12" s="9">
        <v>18093.5</v>
      </c>
      <c r="M12" s="10">
        <v>12314.7</v>
      </c>
      <c r="N12" s="11">
        <v>11374.1</v>
      </c>
      <c r="O12" s="11">
        <v>54690</v>
      </c>
      <c r="P12" s="12" t="s">
        <v>39</v>
      </c>
      <c r="Q12" s="13">
        <v>41634</v>
      </c>
      <c r="R12" s="14" t="s">
        <v>38</v>
      </c>
      <c r="S12" s="48">
        <v>42394</v>
      </c>
      <c r="T12" s="115" t="s">
        <v>41</v>
      </c>
      <c r="U12" s="116">
        <v>4</v>
      </c>
      <c r="V12" s="174"/>
      <c r="W12" s="175"/>
      <c r="X12" s="176"/>
    </row>
    <row r="13" spans="1:24" s="5" customFormat="1" ht="45">
      <c r="A13" s="6">
        <v>6</v>
      </c>
      <c r="B13" s="65" t="s">
        <v>145</v>
      </c>
      <c r="C13" s="65" t="s">
        <v>47</v>
      </c>
      <c r="D13" s="60" t="s">
        <v>48</v>
      </c>
      <c r="E13" s="60" t="s">
        <v>49</v>
      </c>
      <c r="F13" s="16" t="s">
        <v>46</v>
      </c>
      <c r="G13" s="17" t="s">
        <v>50</v>
      </c>
      <c r="H13" s="18">
        <v>25</v>
      </c>
      <c r="I13" s="19">
        <v>1</v>
      </c>
      <c r="J13" s="18">
        <v>216</v>
      </c>
      <c r="K13" s="18">
        <v>123</v>
      </c>
      <c r="L13" s="20">
        <v>16731.599999999999</v>
      </c>
      <c r="M13" s="191">
        <v>11940.5</v>
      </c>
      <c r="N13" s="16">
        <v>11723.8</v>
      </c>
      <c r="O13" s="16">
        <v>74141</v>
      </c>
      <c r="P13" s="20" t="s">
        <v>51</v>
      </c>
      <c r="Q13" s="22">
        <v>40877</v>
      </c>
      <c r="R13" s="16" t="s">
        <v>52</v>
      </c>
      <c r="S13" s="48">
        <v>42380</v>
      </c>
      <c r="T13" s="118" t="s">
        <v>65</v>
      </c>
      <c r="U13" s="119">
        <v>4</v>
      </c>
      <c r="V13" s="92"/>
      <c r="W13" s="177"/>
      <c r="X13" s="178"/>
    </row>
    <row r="14" spans="1:24" s="5" customFormat="1" ht="30">
      <c r="A14" s="6">
        <v>7</v>
      </c>
      <c r="B14" s="65" t="s">
        <v>143</v>
      </c>
      <c r="C14" s="65" t="s">
        <v>94</v>
      </c>
      <c r="D14" s="60" t="s">
        <v>581</v>
      </c>
      <c r="E14" s="60" t="s">
        <v>95</v>
      </c>
      <c r="F14" s="15" t="s">
        <v>96</v>
      </c>
      <c r="G14" s="39" t="s">
        <v>8</v>
      </c>
      <c r="H14" s="39">
        <v>27</v>
      </c>
      <c r="I14" s="15">
        <v>1</v>
      </c>
      <c r="J14" s="39">
        <v>264</v>
      </c>
      <c r="K14" s="39">
        <v>170</v>
      </c>
      <c r="L14" s="40">
        <v>17482.5</v>
      </c>
      <c r="M14" s="192">
        <v>12564.8</v>
      </c>
      <c r="N14" s="19">
        <v>11590.6</v>
      </c>
      <c r="O14" s="19">
        <v>78806</v>
      </c>
      <c r="P14" s="41" t="s">
        <v>97</v>
      </c>
      <c r="Q14" s="31">
        <v>41526</v>
      </c>
      <c r="R14" s="16" t="s">
        <v>98</v>
      </c>
      <c r="S14" s="48">
        <v>42380</v>
      </c>
      <c r="T14" s="118" t="s">
        <v>66</v>
      </c>
      <c r="U14" s="119">
        <v>4</v>
      </c>
      <c r="V14" s="92"/>
      <c r="W14" s="177"/>
      <c r="X14" s="178"/>
    </row>
    <row r="15" spans="1:24" s="5" customFormat="1" ht="75">
      <c r="A15" s="6">
        <v>8</v>
      </c>
      <c r="B15" s="65" t="s">
        <v>64</v>
      </c>
      <c r="C15" s="60" t="s">
        <v>54</v>
      </c>
      <c r="D15" s="82" t="s">
        <v>605</v>
      </c>
      <c r="E15" s="82" t="s">
        <v>55</v>
      </c>
      <c r="F15" s="24" t="s">
        <v>56</v>
      </c>
      <c r="G15" s="23" t="s">
        <v>8</v>
      </c>
      <c r="H15" s="15">
        <v>25</v>
      </c>
      <c r="I15" s="15">
        <v>1</v>
      </c>
      <c r="J15" s="15">
        <v>191</v>
      </c>
      <c r="K15" s="15">
        <v>61</v>
      </c>
      <c r="L15" s="27">
        <v>19510.400000000001</v>
      </c>
      <c r="M15" s="163">
        <v>13690.4</v>
      </c>
      <c r="N15" s="15">
        <v>12973</v>
      </c>
      <c r="O15" s="15">
        <v>64287</v>
      </c>
      <c r="P15" s="25" t="s">
        <v>57</v>
      </c>
      <c r="Q15" s="26">
        <v>41297</v>
      </c>
      <c r="R15" s="25" t="s">
        <v>58</v>
      </c>
      <c r="S15" s="48">
        <v>42391</v>
      </c>
      <c r="T15" s="118" t="s">
        <v>67</v>
      </c>
      <c r="U15" s="119">
        <v>4</v>
      </c>
      <c r="V15" s="92"/>
      <c r="W15" s="177"/>
      <c r="X15" s="178"/>
    </row>
    <row r="16" spans="1:24" s="5" customFormat="1" ht="75">
      <c r="A16" s="6">
        <v>9</v>
      </c>
      <c r="B16" s="65" t="s">
        <v>53</v>
      </c>
      <c r="C16" s="60" t="s">
        <v>59</v>
      </c>
      <c r="D16" s="82" t="s">
        <v>606</v>
      </c>
      <c r="E16" s="82" t="s">
        <v>60</v>
      </c>
      <c r="F16" s="24" t="s">
        <v>56</v>
      </c>
      <c r="G16" s="23" t="s">
        <v>61</v>
      </c>
      <c r="H16" s="15">
        <v>25</v>
      </c>
      <c r="I16" s="15">
        <v>3</v>
      </c>
      <c r="J16" s="15">
        <v>207</v>
      </c>
      <c r="K16" s="15">
        <v>69</v>
      </c>
      <c r="L16" s="15">
        <v>28516.400000000001</v>
      </c>
      <c r="M16" s="163">
        <v>13702.4</v>
      </c>
      <c r="N16" s="15">
        <v>12975.6</v>
      </c>
      <c r="O16" s="15">
        <v>104542</v>
      </c>
      <c r="P16" s="25" t="s">
        <v>57</v>
      </c>
      <c r="Q16" s="26">
        <v>41297</v>
      </c>
      <c r="R16" s="25" t="s">
        <v>58</v>
      </c>
      <c r="S16" s="48">
        <v>42391</v>
      </c>
      <c r="T16" s="118" t="s">
        <v>67</v>
      </c>
      <c r="U16" s="119">
        <v>6</v>
      </c>
      <c r="V16" s="92"/>
      <c r="W16" s="177"/>
      <c r="X16" s="178"/>
    </row>
    <row r="17" spans="1:24" s="5" customFormat="1" ht="75">
      <c r="A17" s="6">
        <v>10</v>
      </c>
      <c r="B17" s="65" t="s">
        <v>53</v>
      </c>
      <c r="C17" s="60" t="s">
        <v>62</v>
      </c>
      <c r="D17" s="82" t="s">
        <v>606</v>
      </c>
      <c r="E17" s="82" t="s">
        <v>63</v>
      </c>
      <c r="F17" s="24" t="s">
        <v>56</v>
      </c>
      <c r="G17" s="23" t="s">
        <v>61</v>
      </c>
      <c r="H17" s="15">
        <v>25</v>
      </c>
      <c r="I17" s="15">
        <v>3</v>
      </c>
      <c r="J17" s="15">
        <v>377</v>
      </c>
      <c r="K17" s="15">
        <v>349</v>
      </c>
      <c r="L17" s="15">
        <v>21911.5</v>
      </c>
      <c r="M17" s="163">
        <v>14662.4</v>
      </c>
      <c r="N17" s="15">
        <v>13490.3</v>
      </c>
      <c r="O17" s="15">
        <v>97376.3</v>
      </c>
      <c r="P17" s="25" t="s">
        <v>57</v>
      </c>
      <c r="Q17" s="26">
        <v>41297</v>
      </c>
      <c r="R17" s="25" t="s">
        <v>58</v>
      </c>
      <c r="S17" s="48">
        <v>42391</v>
      </c>
      <c r="T17" s="118" t="s">
        <v>67</v>
      </c>
      <c r="U17" s="119">
        <v>4</v>
      </c>
      <c r="V17" s="92"/>
      <c r="W17" s="177"/>
      <c r="X17" s="178"/>
    </row>
    <row r="18" spans="1:24" s="5" customFormat="1" ht="75">
      <c r="A18" s="6">
        <v>11</v>
      </c>
      <c r="B18" s="60" t="s">
        <v>68</v>
      </c>
      <c r="C18" s="72" t="s">
        <v>70</v>
      </c>
      <c r="D18" s="60" t="s">
        <v>71</v>
      </c>
      <c r="E18" s="60" t="s">
        <v>69</v>
      </c>
      <c r="F18" s="15" t="s">
        <v>68</v>
      </c>
      <c r="G18" s="23" t="s">
        <v>8</v>
      </c>
      <c r="H18" s="15">
        <v>17</v>
      </c>
      <c r="I18" s="15">
        <v>1</v>
      </c>
      <c r="J18" s="15">
        <v>176</v>
      </c>
      <c r="K18" s="15">
        <v>113</v>
      </c>
      <c r="L18" s="28">
        <v>9774.7000000000007</v>
      </c>
      <c r="M18" s="10">
        <v>7742.3</v>
      </c>
      <c r="N18" s="29">
        <v>7586.3</v>
      </c>
      <c r="O18" s="29">
        <v>39715</v>
      </c>
      <c r="P18" s="30" t="s">
        <v>72</v>
      </c>
      <c r="Q18" s="31">
        <v>41136</v>
      </c>
      <c r="R18" s="30" t="s">
        <v>73</v>
      </c>
      <c r="S18" s="48">
        <v>42391</v>
      </c>
      <c r="T18" s="121" t="s">
        <v>74</v>
      </c>
      <c r="U18" s="122">
        <v>2</v>
      </c>
      <c r="V18" s="92"/>
      <c r="W18" s="177"/>
      <c r="X18" s="178"/>
    </row>
    <row r="19" spans="1:24" s="5" customFormat="1" ht="45">
      <c r="A19" s="6">
        <v>12</v>
      </c>
      <c r="B19" s="60" t="s">
        <v>121</v>
      </c>
      <c r="C19" s="243" t="s">
        <v>75</v>
      </c>
      <c r="D19" s="60" t="s">
        <v>586</v>
      </c>
      <c r="E19" s="60" t="s">
        <v>76</v>
      </c>
      <c r="F19" s="15" t="s">
        <v>77</v>
      </c>
      <c r="G19" s="23" t="s">
        <v>8</v>
      </c>
      <c r="H19" s="15">
        <v>11</v>
      </c>
      <c r="I19" s="15">
        <v>8</v>
      </c>
      <c r="J19" s="15">
        <v>310</v>
      </c>
      <c r="K19" s="15">
        <v>101</v>
      </c>
      <c r="L19" s="28">
        <v>28061.599999999999</v>
      </c>
      <c r="M19" s="10">
        <v>18040.3</v>
      </c>
      <c r="N19" s="29">
        <v>17634.400000000001</v>
      </c>
      <c r="O19" s="29">
        <v>112814</v>
      </c>
      <c r="P19" s="30" t="s">
        <v>78</v>
      </c>
      <c r="Q19" s="31">
        <v>41614</v>
      </c>
      <c r="R19" s="30" t="s">
        <v>91</v>
      </c>
      <c r="S19" s="48">
        <v>42397</v>
      </c>
      <c r="T19" s="121" t="s">
        <v>79</v>
      </c>
      <c r="U19" s="122">
        <v>16</v>
      </c>
      <c r="V19" s="92"/>
      <c r="W19" s="177"/>
      <c r="X19" s="178"/>
    </row>
    <row r="20" spans="1:24" s="5" customFormat="1" ht="60">
      <c r="A20" s="6">
        <v>13</v>
      </c>
      <c r="B20" s="60" t="s">
        <v>140</v>
      </c>
      <c r="C20" s="243" t="s">
        <v>81</v>
      </c>
      <c r="D20" s="60" t="s">
        <v>582</v>
      </c>
      <c r="E20" s="60" t="s">
        <v>82</v>
      </c>
      <c r="F20" s="15" t="s">
        <v>80</v>
      </c>
      <c r="G20" s="23" t="s">
        <v>83</v>
      </c>
      <c r="H20" s="15">
        <v>10</v>
      </c>
      <c r="I20" s="15">
        <v>2</v>
      </c>
      <c r="J20" s="15">
        <v>118</v>
      </c>
      <c r="K20" s="15">
        <v>56</v>
      </c>
      <c r="L20" s="28">
        <v>8343.2000000000007</v>
      </c>
      <c r="M20" s="10">
        <v>6542.9</v>
      </c>
      <c r="N20" s="29">
        <v>5926</v>
      </c>
      <c r="O20" s="29">
        <v>26240</v>
      </c>
      <c r="P20" s="30" t="s">
        <v>84</v>
      </c>
      <c r="Q20" s="31">
        <v>41229</v>
      </c>
      <c r="R20" s="30" t="s">
        <v>90</v>
      </c>
      <c r="S20" s="48">
        <v>42397</v>
      </c>
      <c r="T20" s="121" t="s">
        <v>85</v>
      </c>
      <c r="U20" s="122">
        <v>2</v>
      </c>
      <c r="V20" s="92"/>
      <c r="W20" s="177"/>
      <c r="X20" s="178"/>
    </row>
    <row r="21" spans="1:24" s="5" customFormat="1" ht="30">
      <c r="A21" s="6">
        <v>14</v>
      </c>
      <c r="B21" s="60" t="s">
        <v>134</v>
      </c>
      <c r="C21" s="244" t="s">
        <v>86</v>
      </c>
      <c r="D21" s="152" t="s">
        <v>571</v>
      </c>
      <c r="E21" s="152" t="s">
        <v>87</v>
      </c>
      <c r="F21" s="33" t="s">
        <v>43</v>
      </c>
      <c r="G21" s="35" t="s">
        <v>8</v>
      </c>
      <c r="H21" s="34" t="s">
        <v>88</v>
      </c>
      <c r="I21" s="34">
        <v>1</v>
      </c>
      <c r="J21" s="34">
        <v>127</v>
      </c>
      <c r="K21" s="34">
        <v>63</v>
      </c>
      <c r="L21" s="36">
        <v>14128.8</v>
      </c>
      <c r="M21" s="10">
        <v>9007.7999999999993</v>
      </c>
      <c r="N21" s="36">
        <v>8000</v>
      </c>
      <c r="O21" s="36">
        <v>52901</v>
      </c>
      <c r="P21" s="37" t="s">
        <v>89</v>
      </c>
      <c r="Q21" s="38">
        <v>41579</v>
      </c>
      <c r="R21" s="37" t="s">
        <v>92</v>
      </c>
      <c r="S21" s="49">
        <v>42403</v>
      </c>
      <c r="T21" s="121" t="s">
        <v>93</v>
      </c>
      <c r="U21" s="122">
        <v>2</v>
      </c>
      <c r="V21" s="92"/>
      <c r="W21" s="177"/>
      <c r="X21" s="178"/>
    </row>
    <row r="22" spans="1:24" s="5" customFormat="1" ht="60">
      <c r="A22" s="6">
        <v>15</v>
      </c>
      <c r="B22" s="152" t="s">
        <v>144</v>
      </c>
      <c r="C22" s="244" t="s">
        <v>99</v>
      </c>
      <c r="D22" s="152" t="s">
        <v>583</v>
      </c>
      <c r="E22" s="152" t="s">
        <v>100</v>
      </c>
      <c r="F22" s="34" t="s">
        <v>105</v>
      </c>
      <c r="G22" s="35" t="s">
        <v>8</v>
      </c>
      <c r="H22" s="34">
        <v>26</v>
      </c>
      <c r="I22" s="34">
        <v>1</v>
      </c>
      <c r="J22" s="34">
        <v>158</v>
      </c>
      <c r="K22" s="34">
        <v>66</v>
      </c>
      <c r="L22" s="36">
        <v>14691.1</v>
      </c>
      <c r="M22" s="10">
        <v>10772.4</v>
      </c>
      <c r="N22" s="36">
        <v>10033.6</v>
      </c>
      <c r="O22" s="36">
        <v>53676</v>
      </c>
      <c r="P22" s="37" t="s">
        <v>101</v>
      </c>
      <c r="Q22" s="38">
        <v>40865</v>
      </c>
      <c r="R22" s="37" t="s">
        <v>102</v>
      </c>
      <c r="S22" s="49">
        <v>42419</v>
      </c>
      <c r="T22" s="121" t="s">
        <v>104</v>
      </c>
      <c r="U22" s="122">
        <v>4</v>
      </c>
      <c r="V22" s="92"/>
      <c r="W22" s="177"/>
      <c r="X22" s="178"/>
    </row>
    <row r="23" spans="1:24" s="5" customFormat="1" ht="75">
      <c r="A23" s="6">
        <v>16</v>
      </c>
      <c r="B23" s="80" t="s">
        <v>121</v>
      </c>
      <c r="C23" s="68" t="s">
        <v>107</v>
      </c>
      <c r="D23" s="60" t="s">
        <v>108</v>
      </c>
      <c r="E23" s="60" t="s">
        <v>305</v>
      </c>
      <c r="F23" s="15" t="s">
        <v>77</v>
      </c>
      <c r="G23" s="23" t="s">
        <v>8</v>
      </c>
      <c r="H23" s="15">
        <v>26</v>
      </c>
      <c r="I23" s="15">
        <v>1</v>
      </c>
      <c r="J23" s="15">
        <v>163</v>
      </c>
      <c r="K23" s="15">
        <v>94</v>
      </c>
      <c r="L23" s="28">
        <v>13382.7</v>
      </c>
      <c r="M23" s="10">
        <v>10338.700000000001</v>
      </c>
      <c r="N23" s="29">
        <v>9910.2000000000007</v>
      </c>
      <c r="O23" s="29">
        <v>55293</v>
      </c>
      <c r="P23" s="30" t="s">
        <v>109</v>
      </c>
      <c r="Q23" s="31">
        <v>41428</v>
      </c>
      <c r="R23" s="30" t="s">
        <v>110</v>
      </c>
      <c r="S23" s="48">
        <v>42418</v>
      </c>
      <c r="T23" s="121" t="s">
        <v>111</v>
      </c>
      <c r="U23" s="122">
        <v>3</v>
      </c>
      <c r="V23" s="92"/>
      <c r="W23" s="177"/>
      <c r="X23" s="178"/>
    </row>
    <row r="24" spans="1:24" s="5" customFormat="1" ht="108.75" customHeight="1">
      <c r="A24" s="6">
        <v>17</v>
      </c>
      <c r="B24" s="60" t="s">
        <v>127</v>
      </c>
      <c r="C24" s="60" t="s">
        <v>245</v>
      </c>
      <c r="D24" s="64" t="s">
        <v>572</v>
      </c>
      <c r="E24" s="245" t="s">
        <v>259</v>
      </c>
      <c r="F24" s="78" t="s">
        <v>178</v>
      </c>
      <c r="G24" s="15" t="s">
        <v>267</v>
      </c>
      <c r="H24" s="193">
        <v>7</v>
      </c>
      <c r="I24" s="87">
        <v>2</v>
      </c>
      <c r="J24" s="87">
        <v>77</v>
      </c>
      <c r="K24" s="194">
        <v>37</v>
      </c>
      <c r="L24" s="87">
        <v>5214</v>
      </c>
      <c r="M24" s="195">
        <v>3901.8</v>
      </c>
      <c r="N24" s="194">
        <v>3775.8</v>
      </c>
      <c r="O24" s="194">
        <v>18895</v>
      </c>
      <c r="P24" s="196">
        <v>732014</v>
      </c>
      <c r="Q24" s="197">
        <v>41949</v>
      </c>
      <c r="R24" s="6" t="s">
        <v>260</v>
      </c>
      <c r="S24" s="189">
        <v>42433</v>
      </c>
      <c r="T24" s="126" t="s">
        <v>192</v>
      </c>
      <c r="U24" s="122">
        <v>2</v>
      </c>
      <c r="V24" s="92"/>
      <c r="W24" s="177"/>
      <c r="X24" s="178"/>
    </row>
    <row r="25" spans="1:24" s="5" customFormat="1" ht="47.25" customHeight="1">
      <c r="A25" s="6">
        <v>18</v>
      </c>
      <c r="B25" s="60" t="s">
        <v>129</v>
      </c>
      <c r="C25" s="246" t="s">
        <v>261</v>
      </c>
      <c r="D25" s="246" t="s">
        <v>598</v>
      </c>
      <c r="E25" s="259" t="s">
        <v>262</v>
      </c>
      <c r="F25" s="16" t="s">
        <v>263</v>
      </c>
      <c r="G25" s="235" t="s">
        <v>569</v>
      </c>
      <c r="H25" s="7">
        <v>15</v>
      </c>
      <c r="I25" s="87">
        <v>3</v>
      </c>
      <c r="J25" s="87">
        <v>305</v>
      </c>
      <c r="K25" s="32">
        <v>277</v>
      </c>
      <c r="L25" s="87">
        <v>17979.400000000001</v>
      </c>
      <c r="M25" s="195">
        <v>12840</v>
      </c>
      <c r="N25" s="32">
        <v>11808.1</v>
      </c>
      <c r="O25" s="32">
        <v>60248</v>
      </c>
      <c r="P25" s="196" t="s">
        <v>264</v>
      </c>
      <c r="Q25" s="197">
        <v>41780</v>
      </c>
      <c r="R25" s="14" t="s">
        <v>265</v>
      </c>
      <c r="S25" s="48">
        <v>42438</v>
      </c>
      <c r="T25" s="124" t="s">
        <v>218</v>
      </c>
      <c r="U25" s="122">
        <v>6</v>
      </c>
      <c r="V25" s="92"/>
      <c r="W25" s="177"/>
      <c r="X25" s="178"/>
    </row>
    <row r="26" spans="1:24" s="45" customFormat="1" ht="104.25" customHeight="1">
      <c r="A26" s="6">
        <v>19</v>
      </c>
      <c r="B26" s="60" t="s">
        <v>127</v>
      </c>
      <c r="C26" s="60" t="s">
        <v>241</v>
      </c>
      <c r="D26" s="64" t="s">
        <v>572</v>
      </c>
      <c r="E26" s="60" t="s">
        <v>266</v>
      </c>
      <c r="F26" s="78" t="s">
        <v>178</v>
      </c>
      <c r="G26" s="15" t="s">
        <v>267</v>
      </c>
      <c r="H26" s="16" t="s">
        <v>242</v>
      </c>
      <c r="I26" s="16">
        <v>3</v>
      </c>
      <c r="J26" s="16">
        <v>108</v>
      </c>
      <c r="K26" s="16">
        <v>33</v>
      </c>
      <c r="L26" s="16">
        <v>7950.9</v>
      </c>
      <c r="M26" s="163">
        <v>5950.9</v>
      </c>
      <c r="N26" s="16">
        <v>5791.6</v>
      </c>
      <c r="O26" s="16">
        <v>27048</v>
      </c>
      <c r="P26" s="198">
        <v>22015</v>
      </c>
      <c r="Q26" s="199">
        <v>42023</v>
      </c>
      <c r="R26" s="30" t="s">
        <v>268</v>
      </c>
      <c r="S26" s="189">
        <v>42439</v>
      </c>
      <c r="T26" s="124" t="s">
        <v>190</v>
      </c>
      <c r="U26" s="125">
        <v>3</v>
      </c>
      <c r="V26" s="92"/>
      <c r="W26" s="92"/>
    </row>
    <row r="27" spans="1:24" s="45" customFormat="1" ht="108.75" customHeight="1">
      <c r="A27" s="6">
        <v>20</v>
      </c>
      <c r="B27" s="60" t="s">
        <v>127</v>
      </c>
      <c r="C27" s="60" t="s">
        <v>244</v>
      </c>
      <c r="D27" s="64" t="s">
        <v>572</v>
      </c>
      <c r="E27" s="60" t="s">
        <v>269</v>
      </c>
      <c r="F27" s="78" t="s">
        <v>178</v>
      </c>
      <c r="G27" s="15" t="s">
        <v>267</v>
      </c>
      <c r="H27" s="42">
        <v>10</v>
      </c>
      <c r="I27" s="42">
        <v>3</v>
      </c>
      <c r="J27" s="42">
        <v>116</v>
      </c>
      <c r="K27" s="42">
        <v>56</v>
      </c>
      <c r="L27" s="42">
        <v>7882.8</v>
      </c>
      <c r="M27" s="163">
        <v>5847.3</v>
      </c>
      <c r="N27" s="42">
        <v>5668.9</v>
      </c>
      <c r="O27" s="42">
        <v>26720</v>
      </c>
      <c r="P27" s="200">
        <v>742014</v>
      </c>
      <c r="Q27" s="201" t="s">
        <v>193</v>
      </c>
      <c r="R27" s="15" t="s">
        <v>270</v>
      </c>
      <c r="S27" s="189">
        <v>42439</v>
      </c>
      <c r="T27" s="126" t="s">
        <v>191</v>
      </c>
      <c r="U27" s="125">
        <v>3</v>
      </c>
      <c r="V27" s="92"/>
      <c r="W27" s="92"/>
    </row>
    <row r="28" spans="1:24" s="45" customFormat="1" ht="60">
      <c r="A28" s="6">
        <v>21</v>
      </c>
      <c r="B28" s="60" t="s">
        <v>127</v>
      </c>
      <c r="C28" s="60" t="s">
        <v>243</v>
      </c>
      <c r="D28" s="64" t="s">
        <v>572</v>
      </c>
      <c r="E28" s="60" t="s">
        <v>271</v>
      </c>
      <c r="F28" s="78" t="s">
        <v>178</v>
      </c>
      <c r="G28" s="15" t="s">
        <v>163</v>
      </c>
      <c r="H28" s="42">
        <v>10</v>
      </c>
      <c r="I28" s="42">
        <v>3</v>
      </c>
      <c r="J28" s="42">
        <v>118</v>
      </c>
      <c r="K28" s="42">
        <v>24</v>
      </c>
      <c r="L28" s="42">
        <v>9080.6</v>
      </c>
      <c r="M28" s="163">
        <v>6953</v>
      </c>
      <c r="N28" s="42">
        <v>6770.8</v>
      </c>
      <c r="O28" s="42">
        <v>30793</v>
      </c>
      <c r="P28" s="200">
        <v>982014</v>
      </c>
      <c r="Q28" s="201">
        <v>41969</v>
      </c>
      <c r="R28" s="15" t="s">
        <v>272</v>
      </c>
      <c r="S28" s="190" t="s">
        <v>273</v>
      </c>
      <c r="T28" s="126" t="s">
        <v>189</v>
      </c>
      <c r="U28" s="125">
        <v>3</v>
      </c>
      <c r="V28" s="92"/>
      <c r="W28" s="92"/>
    </row>
    <row r="29" spans="1:24" s="45" customFormat="1" ht="60">
      <c r="A29" s="6">
        <v>22</v>
      </c>
      <c r="B29" s="60" t="s">
        <v>131</v>
      </c>
      <c r="C29" s="84" t="s">
        <v>252</v>
      </c>
      <c r="D29" s="85" t="s">
        <v>607</v>
      </c>
      <c r="E29" s="60" t="s">
        <v>274</v>
      </c>
      <c r="F29" s="60" t="s">
        <v>275</v>
      </c>
      <c r="G29" s="15" t="s">
        <v>8</v>
      </c>
      <c r="H29" s="15">
        <v>24</v>
      </c>
      <c r="I29" s="15">
        <v>1</v>
      </c>
      <c r="J29" s="202">
        <v>270</v>
      </c>
      <c r="K29" s="202" t="s">
        <v>225</v>
      </c>
      <c r="L29" s="202">
        <v>13410.6</v>
      </c>
      <c r="M29" s="163">
        <v>8872.9</v>
      </c>
      <c r="N29" s="202">
        <v>8492.7999999999993</v>
      </c>
      <c r="O29" s="202">
        <v>45151</v>
      </c>
      <c r="P29" s="202" t="s">
        <v>169</v>
      </c>
      <c r="Q29" s="203" t="s">
        <v>170</v>
      </c>
      <c r="R29" s="202" t="s">
        <v>276</v>
      </c>
      <c r="S29" s="190" t="s">
        <v>277</v>
      </c>
      <c r="T29" s="127" t="s">
        <v>171</v>
      </c>
      <c r="U29" s="125">
        <v>4</v>
      </c>
      <c r="V29" s="92"/>
      <c r="W29" s="92"/>
    </row>
    <row r="30" spans="1:24" s="45" customFormat="1" ht="75">
      <c r="A30" s="6">
        <v>23</v>
      </c>
      <c r="B30" s="60" t="s">
        <v>126</v>
      </c>
      <c r="C30" s="75" t="s">
        <v>238</v>
      </c>
      <c r="D30" s="75" t="s">
        <v>584</v>
      </c>
      <c r="E30" s="60" t="s">
        <v>278</v>
      </c>
      <c r="F30" s="75" t="s">
        <v>126</v>
      </c>
      <c r="G30" s="15" t="s">
        <v>8</v>
      </c>
      <c r="H30" s="15">
        <v>24</v>
      </c>
      <c r="I30" s="15">
        <v>1</v>
      </c>
      <c r="J30" s="204">
        <v>123</v>
      </c>
      <c r="K30" s="204">
        <v>41</v>
      </c>
      <c r="L30" s="205">
        <v>15328.9</v>
      </c>
      <c r="M30" s="163">
        <v>10430.700000000001</v>
      </c>
      <c r="N30" s="15">
        <v>9972.7000000000007</v>
      </c>
      <c r="O30" s="204">
        <v>59484</v>
      </c>
      <c r="P30" s="39" t="s">
        <v>217</v>
      </c>
      <c r="Q30" s="206">
        <v>41033</v>
      </c>
      <c r="R30" s="15" t="s">
        <v>103</v>
      </c>
      <c r="S30" s="189">
        <v>42440</v>
      </c>
      <c r="T30" s="128" t="s">
        <v>106</v>
      </c>
      <c r="U30" s="125">
        <v>4</v>
      </c>
      <c r="V30" s="92"/>
      <c r="W30" s="92"/>
    </row>
    <row r="31" spans="1:24" s="45" customFormat="1" ht="75">
      <c r="A31" s="6">
        <v>24</v>
      </c>
      <c r="B31" s="60" t="s">
        <v>178</v>
      </c>
      <c r="C31" s="71" t="s">
        <v>176</v>
      </c>
      <c r="D31" s="61" t="s">
        <v>573</v>
      </c>
      <c r="E31" s="60" t="s">
        <v>279</v>
      </c>
      <c r="F31" s="60" t="s">
        <v>178</v>
      </c>
      <c r="G31" s="15" t="s">
        <v>137</v>
      </c>
      <c r="H31" s="15">
        <v>17</v>
      </c>
      <c r="I31" s="15">
        <v>1</v>
      </c>
      <c r="J31" s="15">
        <v>111</v>
      </c>
      <c r="K31" s="15">
        <v>62</v>
      </c>
      <c r="L31" s="15">
        <v>8169.1</v>
      </c>
      <c r="M31" s="163">
        <v>5965.5</v>
      </c>
      <c r="N31" s="15">
        <v>5714.9</v>
      </c>
      <c r="O31" s="42">
        <v>27732</v>
      </c>
      <c r="P31" s="207" t="s">
        <v>177</v>
      </c>
      <c r="Q31" s="201">
        <v>41775</v>
      </c>
      <c r="R31" s="15" t="s">
        <v>280</v>
      </c>
      <c r="S31" s="190" t="s">
        <v>281</v>
      </c>
      <c r="T31" s="126" t="s">
        <v>236</v>
      </c>
      <c r="U31" s="125">
        <v>2</v>
      </c>
      <c r="V31" s="92"/>
      <c r="W31" s="92"/>
    </row>
    <row r="32" spans="1:24" s="45" customFormat="1" ht="60">
      <c r="A32" s="6">
        <v>25</v>
      </c>
      <c r="B32" s="60" t="s">
        <v>129</v>
      </c>
      <c r="C32" s="80" t="s">
        <v>249</v>
      </c>
      <c r="D32" s="79" t="s">
        <v>158</v>
      </c>
      <c r="E32" s="60" t="s">
        <v>282</v>
      </c>
      <c r="F32" s="6" t="s">
        <v>156</v>
      </c>
      <c r="G32" s="33" t="s">
        <v>137</v>
      </c>
      <c r="H32" s="33">
        <v>15</v>
      </c>
      <c r="I32" s="33">
        <v>3</v>
      </c>
      <c r="J32" s="208">
        <v>208</v>
      </c>
      <c r="K32" s="6">
        <v>101</v>
      </c>
      <c r="L32" s="208">
        <v>15029.4</v>
      </c>
      <c r="M32" s="10">
        <v>9900.7999999999993</v>
      </c>
      <c r="N32" s="208">
        <v>9664.2000000000007</v>
      </c>
      <c r="O32" s="208">
        <v>54506</v>
      </c>
      <c r="P32" s="12" t="s">
        <v>159</v>
      </c>
      <c r="Q32" s="209" t="s">
        <v>160</v>
      </c>
      <c r="R32" s="12" t="s">
        <v>283</v>
      </c>
      <c r="S32" s="189">
        <v>42466</v>
      </c>
      <c r="T32" s="124" t="s">
        <v>220</v>
      </c>
      <c r="U32" s="125">
        <v>6</v>
      </c>
      <c r="V32" s="92"/>
      <c r="W32" s="92"/>
    </row>
    <row r="33" spans="1:24" s="45" customFormat="1" ht="60">
      <c r="A33" s="6">
        <v>26</v>
      </c>
      <c r="B33" s="60" t="s">
        <v>129</v>
      </c>
      <c r="C33" s="60" t="s">
        <v>248</v>
      </c>
      <c r="D33" s="60" t="s">
        <v>136</v>
      </c>
      <c r="E33" s="60" t="s">
        <v>284</v>
      </c>
      <c r="F33" s="6" t="s">
        <v>156</v>
      </c>
      <c r="G33" s="193" t="s">
        <v>137</v>
      </c>
      <c r="H33" s="6">
        <v>15</v>
      </c>
      <c r="I33" s="6">
        <v>2</v>
      </c>
      <c r="J33" s="6">
        <v>143</v>
      </c>
      <c r="K33" s="6">
        <v>104</v>
      </c>
      <c r="L33" s="12">
        <v>10975.5</v>
      </c>
      <c r="M33" s="163">
        <v>6702.2</v>
      </c>
      <c r="N33" s="12">
        <v>6162.7</v>
      </c>
      <c r="O33" s="12">
        <v>38343</v>
      </c>
      <c r="P33" s="12" t="s">
        <v>138</v>
      </c>
      <c r="Q33" s="13" t="s">
        <v>139</v>
      </c>
      <c r="R33" s="15" t="s">
        <v>285</v>
      </c>
      <c r="S33" s="189">
        <v>42466</v>
      </c>
      <c r="T33" s="124" t="s">
        <v>219</v>
      </c>
      <c r="U33" s="125">
        <v>4</v>
      </c>
      <c r="V33" s="92"/>
      <c r="W33" s="92"/>
    </row>
    <row r="34" spans="1:24" s="45" customFormat="1" ht="73.5" customHeight="1">
      <c r="A34" s="6">
        <v>27</v>
      </c>
      <c r="B34" s="60" t="s">
        <v>123</v>
      </c>
      <c r="C34" s="68" t="s">
        <v>239</v>
      </c>
      <c r="D34" s="60" t="s">
        <v>587</v>
      </c>
      <c r="E34" s="60" t="s">
        <v>286</v>
      </c>
      <c r="F34" s="68" t="s">
        <v>178</v>
      </c>
      <c r="G34" s="15" t="s">
        <v>288</v>
      </c>
      <c r="H34" s="15">
        <v>17</v>
      </c>
      <c r="I34" s="15">
        <v>3</v>
      </c>
      <c r="J34" s="7">
        <v>231</v>
      </c>
      <c r="K34" s="15">
        <v>135</v>
      </c>
      <c r="L34" s="7">
        <v>16705.5</v>
      </c>
      <c r="M34" s="163">
        <v>11847.9</v>
      </c>
      <c r="N34" s="15">
        <v>11355.3</v>
      </c>
      <c r="O34" s="7">
        <v>59039</v>
      </c>
      <c r="P34" s="210" t="s">
        <v>212</v>
      </c>
      <c r="Q34" s="211">
        <v>41477</v>
      </c>
      <c r="R34" s="15" t="s">
        <v>287</v>
      </c>
      <c r="S34" s="189">
        <v>42478</v>
      </c>
      <c r="T34" s="130" t="s">
        <v>211</v>
      </c>
      <c r="U34" s="125">
        <v>6</v>
      </c>
      <c r="V34" s="92"/>
      <c r="W34" s="92"/>
    </row>
    <row r="35" spans="1:24" s="45" customFormat="1" ht="195">
      <c r="A35" s="6">
        <v>28</v>
      </c>
      <c r="B35" s="60" t="s">
        <v>129</v>
      </c>
      <c r="C35" s="72" t="s">
        <v>289</v>
      </c>
      <c r="D35" s="72" t="s">
        <v>202</v>
      </c>
      <c r="E35" s="60" t="s">
        <v>291</v>
      </c>
      <c r="F35" s="72" t="s">
        <v>204</v>
      </c>
      <c r="G35" s="15" t="s">
        <v>292</v>
      </c>
      <c r="H35" s="15">
        <v>16</v>
      </c>
      <c r="I35" s="15">
        <v>4</v>
      </c>
      <c r="J35" s="15">
        <v>723</v>
      </c>
      <c r="K35" s="15">
        <v>723</v>
      </c>
      <c r="L35" s="42">
        <v>115979</v>
      </c>
      <c r="M35" s="163">
        <v>23828</v>
      </c>
      <c r="N35" s="15">
        <v>18900</v>
      </c>
      <c r="O35" s="15">
        <v>122227</v>
      </c>
      <c r="P35" s="42" t="s">
        <v>203</v>
      </c>
      <c r="Q35" s="201">
        <v>41583</v>
      </c>
      <c r="R35" s="15" t="s">
        <v>290</v>
      </c>
      <c r="S35" s="189">
        <v>42473</v>
      </c>
      <c r="T35" s="114" t="s">
        <v>250</v>
      </c>
      <c r="U35" s="125">
        <v>8</v>
      </c>
      <c r="V35" s="92"/>
      <c r="W35" s="92"/>
    </row>
    <row r="36" spans="1:24" s="45" customFormat="1" ht="63.75" customHeight="1">
      <c r="A36" s="6">
        <v>29</v>
      </c>
      <c r="B36" s="60" t="s">
        <v>132</v>
      </c>
      <c r="C36" s="86" t="s">
        <v>253</v>
      </c>
      <c r="D36" s="83" t="s">
        <v>574</v>
      </c>
      <c r="E36" s="60" t="s">
        <v>293</v>
      </c>
      <c r="F36" s="81" t="s">
        <v>132</v>
      </c>
      <c r="G36" s="15" t="s">
        <v>294</v>
      </c>
      <c r="H36" s="15">
        <v>15</v>
      </c>
      <c r="I36" s="15">
        <v>1</v>
      </c>
      <c r="J36" s="15">
        <v>82</v>
      </c>
      <c r="K36" s="15">
        <v>54</v>
      </c>
      <c r="L36" s="42">
        <v>5144.3999999999996</v>
      </c>
      <c r="M36" s="163">
        <v>4088.8</v>
      </c>
      <c r="N36" s="42">
        <v>3792.3</v>
      </c>
      <c r="O36" s="42">
        <v>18412</v>
      </c>
      <c r="P36" s="200" t="s">
        <v>198</v>
      </c>
      <c r="Q36" s="201" t="s">
        <v>199</v>
      </c>
      <c r="R36" s="15" t="s">
        <v>295</v>
      </c>
      <c r="S36" s="189">
        <v>42489</v>
      </c>
      <c r="T36" s="120" t="s">
        <v>254</v>
      </c>
      <c r="U36" s="125">
        <v>2</v>
      </c>
      <c r="V36" s="92"/>
      <c r="W36" s="92"/>
    </row>
    <row r="37" spans="1:24" ht="138.75" customHeight="1">
      <c r="A37" s="6">
        <v>30</v>
      </c>
      <c r="B37" s="60" t="s">
        <v>296</v>
      </c>
      <c r="C37" s="72" t="s">
        <v>297</v>
      </c>
      <c r="D37" s="77" t="s">
        <v>589</v>
      </c>
      <c r="E37" s="72" t="s">
        <v>115</v>
      </c>
      <c r="F37" s="228" t="s">
        <v>298</v>
      </c>
      <c r="G37" s="42" t="s">
        <v>299</v>
      </c>
      <c r="H37" s="15">
        <v>5</v>
      </c>
      <c r="I37" s="15">
        <v>1</v>
      </c>
      <c r="J37" s="42">
        <v>151</v>
      </c>
      <c r="K37" s="15">
        <v>151</v>
      </c>
      <c r="L37" s="42">
        <v>4879.2</v>
      </c>
      <c r="M37" s="191">
        <v>3426.7</v>
      </c>
      <c r="N37" s="42">
        <v>3426.7</v>
      </c>
      <c r="O37" s="42">
        <v>16796</v>
      </c>
      <c r="P37" s="42" t="s">
        <v>300</v>
      </c>
      <c r="Q37" s="201">
        <v>41575</v>
      </c>
      <c r="R37" s="42" t="s">
        <v>301</v>
      </c>
      <c r="S37" s="187">
        <v>42510</v>
      </c>
      <c r="T37" s="126" t="s">
        <v>302</v>
      </c>
      <c r="U37" s="125">
        <v>2</v>
      </c>
      <c r="V37" s="113"/>
      <c r="W37" s="173"/>
      <c r="X37" s="3"/>
    </row>
    <row r="38" spans="1:24" s="45" customFormat="1" ht="150" customHeight="1">
      <c r="A38" s="6">
        <v>31</v>
      </c>
      <c r="B38" s="60" t="s">
        <v>129</v>
      </c>
      <c r="C38" s="60" t="s">
        <v>247</v>
      </c>
      <c r="D38" s="79" t="s">
        <v>155</v>
      </c>
      <c r="E38" s="60" t="s">
        <v>303</v>
      </c>
      <c r="F38" s="79" t="s">
        <v>156</v>
      </c>
      <c r="G38" s="6" t="s">
        <v>8</v>
      </c>
      <c r="H38" s="8">
        <v>17</v>
      </c>
      <c r="I38" s="8">
        <v>2</v>
      </c>
      <c r="J38" s="8">
        <v>192</v>
      </c>
      <c r="K38" s="8">
        <v>128</v>
      </c>
      <c r="L38" s="208">
        <v>17329.400000000001</v>
      </c>
      <c r="M38" s="163">
        <v>12229.7</v>
      </c>
      <c r="N38" s="12">
        <v>11124.1</v>
      </c>
      <c r="O38" s="12">
        <v>60396</v>
      </c>
      <c r="P38" s="12" t="s">
        <v>157</v>
      </c>
      <c r="Q38" s="13">
        <v>41400</v>
      </c>
      <c r="R38" s="15" t="s">
        <v>304</v>
      </c>
      <c r="S38" s="189">
        <v>42515</v>
      </c>
      <c r="T38" s="126" t="s">
        <v>221</v>
      </c>
      <c r="U38" s="125">
        <v>4</v>
      </c>
      <c r="V38" s="92"/>
      <c r="W38" s="92"/>
    </row>
    <row r="39" spans="1:24" s="45" customFormat="1" ht="45">
      <c r="A39" s="6">
        <v>32</v>
      </c>
      <c r="B39" s="60" t="s">
        <v>308</v>
      </c>
      <c r="C39" s="67" t="s">
        <v>235</v>
      </c>
      <c r="D39" s="68" t="s">
        <v>588</v>
      </c>
      <c r="E39" s="60" t="s">
        <v>307</v>
      </c>
      <c r="F39" s="69" t="s">
        <v>205</v>
      </c>
      <c r="G39" s="212" t="s">
        <v>206</v>
      </c>
      <c r="H39" s="87">
        <v>10</v>
      </c>
      <c r="I39" s="42">
        <v>2</v>
      </c>
      <c r="J39" s="87">
        <v>72</v>
      </c>
      <c r="K39" s="42" t="s">
        <v>225</v>
      </c>
      <c r="L39" s="196">
        <v>5325.6</v>
      </c>
      <c r="M39" s="163">
        <v>4742.8</v>
      </c>
      <c r="N39" s="14">
        <v>4464.8999999999996</v>
      </c>
      <c r="O39" s="196">
        <v>18642</v>
      </c>
      <c r="P39" s="196" t="s">
        <v>207</v>
      </c>
      <c r="Q39" s="201">
        <v>39227</v>
      </c>
      <c r="R39" s="14" t="s">
        <v>306</v>
      </c>
      <c r="S39" s="189">
        <v>42515</v>
      </c>
      <c r="T39" s="179" t="s">
        <v>222</v>
      </c>
      <c r="U39" s="125">
        <v>2</v>
      </c>
      <c r="V39" s="92"/>
      <c r="W39" s="92"/>
    </row>
    <row r="40" spans="1:24" s="5" customFormat="1" ht="60">
      <c r="A40" s="6">
        <v>33</v>
      </c>
      <c r="B40" s="60" t="s">
        <v>144</v>
      </c>
      <c r="C40" s="244" t="s">
        <v>309</v>
      </c>
      <c r="D40" s="152" t="s">
        <v>583</v>
      </c>
      <c r="E40" s="152" t="s">
        <v>310</v>
      </c>
      <c r="F40" s="34" t="s">
        <v>105</v>
      </c>
      <c r="G40" s="35" t="s">
        <v>8</v>
      </c>
      <c r="H40" s="34">
        <v>26</v>
      </c>
      <c r="I40" s="34">
        <v>1</v>
      </c>
      <c r="J40" s="34">
        <v>180</v>
      </c>
      <c r="K40" s="34">
        <v>88</v>
      </c>
      <c r="L40" s="36">
        <v>14672.8</v>
      </c>
      <c r="M40" s="10">
        <v>10759.9</v>
      </c>
      <c r="N40" s="36">
        <v>10017.5</v>
      </c>
      <c r="O40" s="36">
        <v>53676</v>
      </c>
      <c r="P40" s="37" t="s">
        <v>101</v>
      </c>
      <c r="Q40" s="38">
        <v>40865</v>
      </c>
      <c r="R40" s="37" t="s">
        <v>102</v>
      </c>
      <c r="S40" s="49">
        <v>42527</v>
      </c>
      <c r="T40" s="121" t="s">
        <v>104</v>
      </c>
      <c r="U40" s="122">
        <v>4</v>
      </c>
      <c r="V40" s="92"/>
      <c r="W40" s="177"/>
      <c r="X40" s="178"/>
    </row>
    <row r="41" spans="1:24" ht="30">
      <c r="A41" s="6">
        <v>34</v>
      </c>
      <c r="B41" s="60" t="s">
        <v>178</v>
      </c>
      <c r="C41" s="65" t="s">
        <v>314</v>
      </c>
      <c r="D41" s="64" t="s">
        <v>590</v>
      </c>
      <c r="E41" s="243" t="s">
        <v>315</v>
      </c>
      <c r="F41" s="242" t="s">
        <v>178</v>
      </c>
      <c r="G41" s="212" t="s">
        <v>206</v>
      </c>
      <c r="H41" s="34">
        <v>10</v>
      </c>
      <c r="I41" s="34"/>
      <c r="J41" s="32">
        <v>153</v>
      </c>
      <c r="K41" s="32">
        <v>73</v>
      </c>
      <c r="L41" s="213">
        <v>10396.1</v>
      </c>
      <c r="M41" s="214">
        <v>7761</v>
      </c>
      <c r="N41" s="213">
        <v>7510.3</v>
      </c>
      <c r="O41" s="215">
        <v>34188</v>
      </c>
      <c r="P41" s="198" t="s">
        <v>316</v>
      </c>
      <c r="Q41" s="216">
        <v>42293</v>
      </c>
      <c r="R41" s="32" t="s">
        <v>316</v>
      </c>
      <c r="S41" s="48">
        <v>42537</v>
      </c>
      <c r="T41" s="180"/>
      <c r="U41" s="180"/>
      <c r="V41" s="113"/>
      <c r="W41" s="173"/>
      <c r="X41" s="3"/>
    </row>
    <row r="42" spans="1:24" s="5" customFormat="1" ht="75">
      <c r="A42" s="6">
        <v>35</v>
      </c>
      <c r="B42" s="60" t="s">
        <v>140</v>
      </c>
      <c r="C42" s="60" t="s">
        <v>311</v>
      </c>
      <c r="D42" s="60" t="s">
        <v>593</v>
      </c>
      <c r="E42" s="60" t="s">
        <v>312</v>
      </c>
      <c r="F42" s="61" t="s">
        <v>80</v>
      </c>
      <c r="G42" s="15" t="s">
        <v>8</v>
      </c>
      <c r="H42" s="15">
        <v>17</v>
      </c>
      <c r="I42" s="15">
        <v>1</v>
      </c>
      <c r="J42" s="217">
        <v>90</v>
      </c>
      <c r="K42" s="217">
        <v>30</v>
      </c>
      <c r="L42" s="217">
        <v>8970.2000000000007</v>
      </c>
      <c r="M42" s="163">
        <v>5665</v>
      </c>
      <c r="N42" s="15">
        <v>5310.5</v>
      </c>
      <c r="O42" s="217">
        <v>29339</v>
      </c>
      <c r="P42" s="217" t="s">
        <v>149</v>
      </c>
      <c r="Q42" s="218">
        <v>41127</v>
      </c>
      <c r="R42" s="15" t="s">
        <v>313</v>
      </c>
      <c r="S42" s="189">
        <v>42545</v>
      </c>
      <c r="T42" s="132" t="s">
        <v>224</v>
      </c>
      <c r="U42" s="125"/>
      <c r="V42" s="92"/>
      <c r="W42" s="177"/>
      <c r="X42" s="178"/>
    </row>
    <row r="43" spans="1:24" s="5" customFormat="1" ht="30">
      <c r="A43" s="6">
        <v>36</v>
      </c>
      <c r="B43" s="60" t="s">
        <v>130</v>
      </c>
      <c r="C43" s="60" t="s">
        <v>251</v>
      </c>
      <c r="D43" s="60" t="s">
        <v>591</v>
      </c>
      <c r="E43" s="60" t="s">
        <v>317</v>
      </c>
      <c r="F43" s="61" t="s">
        <v>216</v>
      </c>
      <c r="G43" s="15" t="s">
        <v>8</v>
      </c>
      <c r="H43" s="15">
        <v>25</v>
      </c>
      <c r="I43" s="15">
        <v>1</v>
      </c>
      <c r="J43" s="217">
        <v>162</v>
      </c>
      <c r="K43" s="217">
        <v>91</v>
      </c>
      <c r="L43" s="217">
        <v>13429.5</v>
      </c>
      <c r="M43" s="163">
        <v>8844.2000000000007</v>
      </c>
      <c r="N43" s="15">
        <v>8571.1</v>
      </c>
      <c r="O43" s="217">
        <v>43834</v>
      </c>
      <c r="P43" s="217" t="s">
        <v>215</v>
      </c>
      <c r="Q43" s="218">
        <v>39535</v>
      </c>
      <c r="R43" s="15" t="s">
        <v>318</v>
      </c>
      <c r="S43" s="189">
        <v>42551</v>
      </c>
      <c r="T43" s="132" t="s">
        <v>214</v>
      </c>
      <c r="U43" s="125">
        <v>4</v>
      </c>
      <c r="V43" s="92"/>
      <c r="W43" s="177"/>
      <c r="X43" s="178"/>
    </row>
    <row r="44" spans="1:24" s="5" customFormat="1" ht="30">
      <c r="A44" s="6">
        <v>37</v>
      </c>
      <c r="B44" s="60" t="s">
        <v>130</v>
      </c>
      <c r="C44" s="60" t="s">
        <v>321</v>
      </c>
      <c r="D44" s="60" t="s">
        <v>323</v>
      </c>
      <c r="E44" s="60" t="s">
        <v>322</v>
      </c>
      <c r="F44" s="61" t="s">
        <v>216</v>
      </c>
      <c r="G44" s="15" t="s">
        <v>8</v>
      </c>
      <c r="H44" s="15" t="s">
        <v>324</v>
      </c>
      <c r="I44" s="15">
        <v>2</v>
      </c>
      <c r="J44" s="217">
        <v>105</v>
      </c>
      <c r="K44" s="217">
        <v>33</v>
      </c>
      <c r="L44" s="217">
        <v>9697.7999999999993</v>
      </c>
      <c r="M44" s="163">
        <v>7066.5</v>
      </c>
      <c r="N44" s="15">
        <v>6561.5</v>
      </c>
      <c r="O44" s="217">
        <v>42200</v>
      </c>
      <c r="P44" s="217" t="s">
        <v>325</v>
      </c>
      <c r="Q44" s="218">
        <v>41831</v>
      </c>
      <c r="R44" s="15" t="s">
        <v>326</v>
      </c>
      <c r="S44" s="189">
        <v>42536</v>
      </c>
      <c r="T44" s="132" t="s">
        <v>213</v>
      </c>
      <c r="U44" s="125">
        <v>3</v>
      </c>
      <c r="V44" s="92"/>
      <c r="W44" s="177"/>
      <c r="X44" s="178"/>
    </row>
    <row r="45" spans="1:24" s="5" customFormat="1" ht="45">
      <c r="A45" s="6">
        <v>38</v>
      </c>
      <c r="B45" s="60" t="s">
        <v>121</v>
      </c>
      <c r="C45" s="60" t="s">
        <v>237</v>
      </c>
      <c r="D45" s="60" t="s">
        <v>599</v>
      </c>
      <c r="E45" s="60" t="s">
        <v>319</v>
      </c>
      <c r="F45" s="61" t="s">
        <v>210</v>
      </c>
      <c r="G45" s="15" t="s">
        <v>8</v>
      </c>
      <c r="H45" s="15">
        <v>10</v>
      </c>
      <c r="I45" s="15">
        <v>7</v>
      </c>
      <c r="J45" s="217">
        <v>333</v>
      </c>
      <c r="K45" s="217">
        <v>189</v>
      </c>
      <c r="L45" s="217">
        <v>26942.7</v>
      </c>
      <c r="M45" s="163">
        <v>19006.099999999999</v>
      </c>
      <c r="N45" s="15">
        <v>17756.7</v>
      </c>
      <c r="O45" s="217">
        <v>90870</v>
      </c>
      <c r="P45" s="217" t="s">
        <v>209</v>
      </c>
      <c r="Q45" s="218">
        <v>41614</v>
      </c>
      <c r="R45" s="15" t="s">
        <v>320</v>
      </c>
      <c r="S45" s="189">
        <v>42557</v>
      </c>
      <c r="T45" s="132" t="s">
        <v>208</v>
      </c>
      <c r="U45" s="125">
        <v>14</v>
      </c>
      <c r="V45" s="92"/>
      <c r="W45" s="177"/>
      <c r="X45" s="178"/>
    </row>
    <row r="46" spans="1:24" s="45" customFormat="1" ht="60">
      <c r="A46" s="6">
        <v>39</v>
      </c>
      <c r="B46" s="60" t="s">
        <v>129</v>
      </c>
      <c r="C46" s="80" t="s">
        <v>327</v>
      </c>
      <c r="D46" s="79" t="s">
        <v>328</v>
      </c>
      <c r="E46" s="60" t="s">
        <v>282</v>
      </c>
      <c r="F46" s="6" t="s">
        <v>156</v>
      </c>
      <c r="G46" s="33" t="s">
        <v>329</v>
      </c>
      <c r="H46" s="33">
        <v>16</v>
      </c>
      <c r="I46" s="33">
        <v>2</v>
      </c>
      <c r="J46" s="208">
        <v>112</v>
      </c>
      <c r="K46" s="6">
        <v>28</v>
      </c>
      <c r="L46" s="208">
        <v>9978.1</v>
      </c>
      <c r="M46" s="10">
        <v>7218.8</v>
      </c>
      <c r="N46" s="208">
        <v>6691.7</v>
      </c>
      <c r="O46" s="208">
        <v>41244</v>
      </c>
      <c r="P46" s="12" t="s">
        <v>330</v>
      </c>
      <c r="Q46" s="209">
        <v>41796</v>
      </c>
      <c r="R46" s="12" t="s">
        <v>331</v>
      </c>
      <c r="S46" s="189">
        <v>42599</v>
      </c>
      <c r="T46" s="124" t="s">
        <v>332</v>
      </c>
      <c r="U46" s="125">
        <v>4</v>
      </c>
      <c r="V46" s="92"/>
      <c r="W46" s="92"/>
    </row>
    <row r="47" spans="1:24" s="45" customFormat="1" ht="45">
      <c r="A47" s="6">
        <v>40</v>
      </c>
      <c r="B47" s="60" t="s">
        <v>146</v>
      </c>
      <c r="C47" s="80" t="s">
        <v>333</v>
      </c>
      <c r="D47" s="79" t="s">
        <v>576</v>
      </c>
      <c r="E47" s="60" t="s">
        <v>334</v>
      </c>
      <c r="F47" s="6" t="s">
        <v>257</v>
      </c>
      <c r="G47" s="33" t="s">
        <v>61</v>
      </c>
      <c r="H47" s="33">
        <v>17</v>
      </c>
      <c r="I47" s="33">
        <v>2</v>
      </c>
      <c r="J47" s="208">
        <v>240</v>
      </c>
      <c r="K47" s="6">
        <v>180</v>
      </c>
      <c r="L47" s="208">
        <v>16502.400000000001</v>
      </c>
      <c r="M47" s="10">
        <v>10382.1</v>
      </c>
      <c r="N47" s="208">
        <v>9593.2000000000007</v>
      </c>
      <c r="O47" s="208">
        <v>70261.7</v>
      </c>
      <c r="P47" s="12" t="s">
        <v>335</v>
      </c>
      <c r="Q47" s="209">
        <v>41621</v>
      </c>
      <c r="R47" s="12" t="s">
        <v>336</v>
      </c>
      <c r="S47" s="189">
        <v>42594</v>
      </c>
      <c r="T47" s="124" t="s">
        <v>337</v>
      </c>
      <c r="U47" s="125">
        <v>4</v>
      </c>
      <c r="V47" s="92"/>
      <c r="W47" s="92"/>
    </row>
    <row r="48" spans="1:24" s="45" customFormat="1" ht="30">
      <c r="A48" s="6">
        <v>41</v>
      </c>
      <c r="B48" s="60" t="s">
        <v>129</v>
      </c>
      <c r="C48" s="68" t="s">
        <v>342</v>
      </c>
      <c r="D48" s="68" t="s">
        <v>600</v>
      </c>
      <c r="E48" s="68" t="s">
        <v>338</v>
      </c>
      <c r="F48" s="14" t="s">
        <v>129</v>
      </c>
      <c r="G48" s="193" t="s">
        <v>8</v>
      </c>
      <c r="H48" s="7">
        <v>17</v>
      </c>
      <c r="I48" s="33">
        <v>2</v>
      </c>
      <c r="J48" s="208">
        <v>192</v>
      </c>
      <c r="K48" s="6">
        <v>128</v>
      </c>
      <c r="L48" s="208">
        <v>17113.599999999999</v>
      </c>
      <c r="M48" s="10">
        <v>12211.6</v>
      </c>
      <c r="N48" s="208">
        <v>11093.7</v>
      </c>
      <c r="O48" s="208">
        <v>62595</v>
      </c>
      <c r="P48" s="12" t="s">
        <v>339</v>
      </c>
      <c r="Q48" s="209">
        <v>41494</v>
      </c>
      <c r="R48" s="12" t="s">
        <v>340</v>
      </c>
      <c r="S48" s="189">
        <v>42613</v>
      </c>
      <c r="T48" s="124" t="s">
        <v>341</v>
      </c>
      <c r="U48" s="125">
        <v>4</v>
      </c>
      <c r="V48" s="92"/>
      <c r="W48" s="92"/>
    </row>
    <row r="49" spans="1:40" s="45" customFormat="1" ht="120">
      <c r="A49" s="6">
        <v>42</v>
      </c>
      <c r="B49" s="60" t="s">
        <v>143</v>
      </c>
      <c r="C49" s="68" t="s">
        <v>343</v>
      </c>
      <c r="D49" s="68" t="s">
        <v>345</v>
      </c>
      <c r="E49" s="68" t="s">
        <v>344</v>
      </c>
      <c r="F49" s="14" t="s">
        <v>258</v>
      </c>
      <c r="G49" s="193" t="s">
        <v>8</v>
      </c>
      <c r="H49" s="7">
        <v>22</v>
      </c>
      <c r="I49" s="33">
        <v>2</v>
      </c>
      <c r="J49" s="208">
        <f>180+200</f>
        <v>380</v>
      </c>
      <c r="K49" s="6">
        <f>100+120</f>
        <v>220</v>
      </c>
      <c r="L49" s="208">
        <v>27120</v>
      </c>
      <c r="M49" s="10">
        <f>8919.3+10660.5</f>
        <v>19579.8</v>
      </c>
      <c r="N49" s="208">
        <f>8622.3+10341.5</f>
        <v>18963.8</v>
      </c>
      <c r="O49" s="208">
        <v>126352</v>
      </c>
      <c r="P49" s="12" t="s">
        <v>346</v>
      </c>
      <c r="Q49" s="209">
        <v>41514</v>
      </c>
      <c r="R49" s="12" t="s">
        <v>347</v>
      </c>
      <c r="S49" s="189">
        <v>42613</v>
      </c>
      <c r="T49" s="124" t="s">
        <v>348</v>
      </c>
      <c r="U49" s="125">
        <f>3+4</f>
        <v>7</v>
      </c>
      <c r="V49" s="92"/>
      <c r="W49" s="92"/>
      <c r="X49" s="45">
        <f>379213.5+49392.3</f>
        <v>428605.8</v>
      </c>
    </row>
    <row r="50" spans="1:40" s="45" customFormat="1" ht="105">
      <c r="A50" s="6">
        <v>43</v>
      </c>
      <c r="B50" s="60" t="s">
        <v>140</v>
      </c>
      <c r="C50" s="60" t="s">
        <v>153</v>
      </c>
      <c r="D50" s="60" t="s">
        <v>594</v>
      </c>
      <c r="E50" s="60" t="s">
        <v>350</v>
      </c>
      <c r="F50" s="61" t="s">
        <v>80</v>
      </c>
      <c r="G50" s="60" t="s">
        <v>8</v>
      </c>
      <c r="H50" s="15">
        <v>11</v>
      </c>
      <c r="I50" s="15">
        <v>1</v>
      </c>
      <c r="J50" s="217">
        <v>108</v>
      </c>
      <c r="K50" s="217" t="s">
        <v>225</v>
      </c>
      <c r="L50" s="217">
        <v>8281.2000000000007</v>
      </c>
      <c r="M50" s="163">
        <v>5924.1</v>
      </c>
      <c r="N50" s="15">
        <v>5351.9</v>
      </c>
      <c r="O50" s="217">
        <v>26272</v>
      </c>
      <c r="P50" s="217" t="s">
        <v>226</v>
      </c>
      <c r="Q50" s="218">
        <v>41248</v>
      </c>
      <c r="R50" s="15" t="s">
        <v>351</v>
      </c>
      <c r="S50" s="190" t="s">
        <v>352</v>
      </c>
      <c r="T50" s="132" t="s">
        <v>227</v>
      </c>
      <c r="U50" s="181">
        <v>2</v>
      </c>
      <c r="V50" s="92"/>
      <c r="W50" s="92"/>
      <c r="X50" s="45" t="s">
        <v>349</v>
      </c>
    </row>
    <row r="51" spans="1:40" s="45" customFormat="1" ht="75">
      <c r="A51" s="6">
        <v>44</v>
      </c>
      <c r="B51" s="60" t="s">
        <v>116</v>
      </c>
      <c r="C51" s="60" t="s">
        <v>234</v>
      </c>
      <c r="D51" s="60" t="s">
        <v>592</v>
      </c>
      <c r="E51" s="60" t="s">
        <v>353</v>
      </c>
      <c r="F51" s="66" t="s">
        <v>116</v>
      </c>
      <c r="G51" s="60" t="s">
        <v>8</v>
      </c>
      <c r="H51" s="15">
        <v>18</v>
      </c>
      <c r="I51" s="15">
        <v>1</v>
      </c>
      <c r="J51" s="219">
        <v>144</v>
      </c>
      <c r="K51" s="15">
        <v>64</v>
      </c>
      <c r="L51" s="220">
        <v>10987.4</v>
      </c>
      <c r="M51" s="221">
        <v>7500.6</v>
      </c>
      <c r="N51" s="30">
        <v>7280.8</v>
      </c>
      <c r="O51" s="30">
        <v>40580</v>
      </c>
      <c r="P51" s="219" t="s">
        <v>201</v>
      </c>
      <c r="Q51" s="222">
        <v>39526</v>
      </c>
      <c r="R51" s="15" t="s">
        <v>354</v>
      </c>
      <c r="S51" s="189">
        <v>42634</v>
      </c>
      <c r="T51" s="138" t="s">
        <v>200</v>
      </c>
      <c r="U51" s="125">
        <v>2</v>
      </c>
      <c r="V51" s="92"/>
      <c r="W51" s="92"/>
    </row>
    <row r="52" spans="1:40" s="45" customFormat="1" ht="105">
      <c r="A52" s="6">
        <v>45</v>
      </c>
      <c r="B52" s="60" t="s">
        <v>141</v>
      </c>
      <c r="C52" s="60" t="s">
        <v>230</v>
      </c>
      <c r="D52" s="60" t="s">
        <v>595</v>
      </c>
      <c r="E52" s="60" t="s">
        <v>355</v>
      </c>
      <c r="F52" s="60" t="s">
        <v>141</v>
      </c>
      <c r="G52" s="60" t="s">
        <v>8</v>
      </c>
      <c r="H52" s="15">
        <v>17</v>
      </c>
      <c r="I52" s="15">
        <v>1</v>
      </c>
      <c r="J52" s="223">
        <v>176</v>
      </c>
      <c r="K52" s="224">
        <v>113</v>
      </c>
      <c r="L52" s="224">
        <v>9715.6</v>
      </c>
      <c r="M52" s="163">
        <v>7758</v>
      </c>
      <c r="N52" s="224">
        <v>7602</v>
      </c>
      <c r="O52" s="224">
        <v>39958</v>
      </c>
      <c r="P52" s="224" t="s">
        <v>152</v>
      </c>
      <c r="Q52" s="225">
        <v>41136</v>
      </c>
      <c r="R52" s="15" t="s">
        <v>356</v>
      </c>
      <c r="S52" s="189">
        <v>42639</v>
      </c>
      <c r="T52" s="139" t="s">
        <v>231</v>
      </c>
      <c r="U52" s="125">
        <v>2</v>
      </c>
      <c r="V52" s="92"/>
      <c r="W52" s="92"/>
    </row>
    <row r="53" spans="1:40" s="45" customFormat="1" ht="60">
      <c r="A53" s="6">
        <v>46</v>
      </c>
      <c r="B53" s="60" t="s">
        <v>122</v>
      </c>
      <c r="C53" s="61" t="s">
        <v>180</v>
      </c>
      <c r="D53" s="61" t="s">
        <v>608</v>
      </c>
      <c r="E53" s="61" t="s">
        <v>357</v>
      </c>
      <c r="F53" s="61" t="s">
        <v>188</v>
      </c>
      <c r="G53" s="60" t="s">
        <v>8</v>
      </c>
      <c r="H53" s="31" t="s">
        <v>358</v>
      </c>
      <c r="I53" s="15">
        <v>6</v>
      </c>
      <c r="J53" s="32">
        <v>238</v>
      </c>
      <c r="K53" s="32">
        <v>37</v>
      </c>
      <c r="L53" s="226">
        <v>27133.3</v>
      </c>
      <c r="M53" s="163">
        <v>17152.3</v>
      </c>
      <c r="N53" s="226">
        <v>16818.400000000001</v>
      </c>
      <c r="O53" s="217">
        <v>98581</v>
      </c>
      <c r="P53" s="227" t="s">
        <v>184</v>
      </c>
      <c r="Q53" s="218">
        <v>41586</v>
      </c>
      <c r="R53" s="15" t="s">
        <v>359</v>
      </c>
      <c r="S53" s="189">
        <v>42625</v>
      </c>
      <c r="T53" s="132" t="s">
        <v>182</v>
      </c>
      <c r="U53" s="125">
        <v>10</v>
      </c>
      <c r="V53" s="92"/>
      <c r="W53" s="92"/>
    </row>
    <row r="54" spans="1:40" s="45" customFormat="1" ht="90">
      <c r="A54" s="6">
        <v>47</v>
      </c>
      <c r="B54" s="60" t="s">
        <v>178</v>
      </c>
      <c r="C54" s="247" t="s">
        <v>360</v>
      </c>
      <c r="D54" s="62" t="s">
        <v>361</v>
      </c>
      <c r="E54" s="63" t="s">
        <v>362</v>
      </c>
      <c r="F54" s="247" t="s">
        <v>373</v>
      </c>
      <c r="G54" s="60" t="s">
        <v>8</v>
      </c>
      <c r="H54" s="30">
        <v>15</v>
      </c>
      <c r="I54" s="15">
        <v>1</v>
      </c>
      <c r="J54" s="32">
        <v>52</v>
      </c>
      <c r="K54" s="32">
        <v>13</v>
      </c>
      <c r="L54" s="226">
        <v>5314.5</v>
      </c>
      <c r="M54" s="163">
        <v>3201.3</v>
      </c>
      <c r="N54" s="226">
        <v>3085.5</v>
      </c>
      <c r="O54" s="217">
        <v>23310</v>
      </c>
      <c r="P54" s="227" t="s">
        <v>363</v>
      </c>
      <c r="Q54" s="218">
        <v>41831</v>
      </c>
      <c r="R54" s="15" t="s">
        <v>364</v>
      </c>
      <c r="S54" s="189">
        <v>42671</v>
      </c>
      <c r="T54" s="140" t="s">
        <v>365</v>
      </c>
      <c r="U54" s="141">
        <v>2</v>
      </c>
      <c r="V54" s="92"/>
      <c r="W54" s="92"/>
    </row>
    <row r="55" spans="1:40" s="45" customFormat="1" ht="90" customHeight="1">
      <c r="A55" s="6">
        <v>48</v>
      </c>
      <c r="B55" s="60" t="s">
        <v>117</v>
      </c>
      <c r="C55" s="72" t="s">
        <v>366</v>
      </c>
      <c r="D55" s="72" t="s">
        <v>367</v>
      </c>
      <c r="E55" s="60" t="s">
        <v>368</v>
      </c>
      <c r="F55" s="228" t="s">
        <v>369</v>
      </c>
      <c r="G55" s="228" t="s">
        <v>370</v>
      </c>
      <c r="H55" s="15">
        <v>17</v>
      </c>
      <c r="I55" s="15">
        <v>3</v>
      </c>
      <c r="J55" s="32">
        <v>765</v>
      </c>
      <c r="K55" s="32">
        <v>765</v>
      </c>
      <c r="L55" s="32">
        <v>28496.3</v>
      </c>
      <c r="M55" s="229">
        <v>21003.7</v>
      </c>
      <c r="N55" s="32">
        <v>20104.900000000001</v>
      </c>
      <c r="O55" s="32">
        <v>94183</v>
      </c>
      <c r="P55" s="42" t="s">
        <v>371</v>
      </c>
      <c r="Q55" s="201">
        <v>41621</v>
      </c>
      <c r="R55" s="42" t="s">
        <v>372</v>
      </c>
      <c r="S55" s="189">
        <v>42674</v>
      </c>
      <c r="T55" s="126" t="s">
        <v>172</v>
      </c>
      <c r="U55" s="125">
        <v>6</v>
      </c>
      <c r="V55" s="92"/>
      <c r="W55" s="92"/>
    </row>
    <row r="56" spans="1:40" s="45" customFormat="1" ht="60">
      <c r="A56" s="6">
        <v>49</v>
      </c>
      <c r="B56" s="60" t="s">
        <v>134</v>
      </c>
      <c r="C56" s="62" t="s">
        <v>246</v>
      </c>
      <c r="D56" s="260" t="s">
        <v>575</v>
      </c>
      <c r="E56" s="60" t="s">
        <v>376</v>
      </c>
      <c r="F56" s="60" t="s">
        <v>134</v>
      </c>
      <c r="G56" s="60" t="s">
        <v>8</v>
      </c>
      <c r="H56" s="15" t="s">
        <v>195</v>
      </c>
      <c r="I56" s="15">
        <v>2</v>
      </c>
      <c r="J56" s="16">
        <v>208</v>
      </c>
      <c r="K56" s="16">
        <v>128</v>
      </c>
      <c r="L56" s="16">
        <v>17112.599999999999</v>
      </c>
      <c r="M56" s="163">
        <v>12039.1</v>
      </c>
      <c r="N56" s="15">
        <v>10311.9</v>
      </c>
      <c r="O56" s="16">
        <v>62690</v>
      </c>
      <c r="P56" s="198">
        <v>482014</v>
      </c>
      <c r="Q56" s="199">
        <v>41933</v>
      </c>
      <c r="R56" s="15" t="s">
        <v>377</v>
      </c>
      <c r="S56" s="189">
        <v>42671</v>
      </c>
      <c r="T56" s="124" t="s">
        <v>194</v>
      </c>
      <c r="U56" s="125">
        <v>4</v>
      </c>
      <c r="V56" s="92"/>
      <c r="W56" s="92"/>
    </row>
    <row r="57" spans="1:40" s="45" customFormat="1" ht="60">
      <c r="A57" s="6">
        <v>50</v>
      </c>
      <c r="B57" s="60" t="s">
        <v>117</v>
      </c>
      <c r="C57" s="60" t="s">
        <v>164</v>
      </c>
      <c r="D57" s="60" t="s">
        <v>609</v>
      </c>
      <c r="E57" s="60" t="s">
        <v>378</v>
      </c>
      <c r="F57" s="60" t="s">
        <v>379</v>
      </c>
      <c r="G57" s="60" t="s">
        <v>8</v>
      </c>
      <c r="H57" s="15">
        <v>26</v>
      </c>
      <c r="I57" s="15">
        <v>1</v>
      </c>
      <c r="J57" s="217">
        <v>288</v>
      </c>
      <c r="K57" s="217">
        <v>240</v>
      </c>
      <c r="L57" s="230">
        <v>14847.1</v>
      </c>
      <c r="M57" s="163">
        <v>11479</v>
      </c>
      <c r="N57" s="15">
        <v>11104.6</v>
      </c>
      <c r="O57" s="217">
        <v>55133</v>
      </c>
      <c r="P57" s="231" t="s">
        <v>166</v>
      </c>
      <c r="Q57" s="218">
        <v>41652</v>
      </c>
      <c r="R57" s="15" t="s">
        <v>380</v>
      </c>
      <c r="S57" s="189">
        <v>42685</v>
      </c>
      <c r="T57" s="142" t="s">
        <v>165</v>
      </c>
      <c r="U57" s="125">
        <v>3</v>
      </c>
      <c r="V57" s="133">
        <v>11479</v>
      </c>
      <c r="W57" s="92">
        <v>288</v>
      </c>
    </row>
    <row r="58" spans="1:40" s="45" customFormat="1" ht="60">
      <c r="A58" s="6">
        <v>51</v>
      </c>
      <c r="B58" s="60" t="s">
        <v>125</v>
      </c>
      <c r="C58" s="72" t="s">
        <v>240</v>
      </c>
      <c r="D58" s="64" t="s">
        <v>601</v>
      </c>
      <c r="E58" s="60" t="s">
        <v>388</v>
      </c>
      <c r="F58" s="72" t="s">
        <v>187</v>
      </c>
      <c r="G58" s="60" t="s">
        <v>173</v>
      </c>
      <c r="H58" s="15">
        <v>17</v>
      </c>
      <c r="I58" s="15">
        <v>1</v>
      </c>
      <c r="J58" s="15">
        <v>300</v>
      </c>
      <c r="K58" s="15" t="s">
        <v>225</v>
      </c>
      <c r="L58" s="15">
        <v>19520</v>
      </c>
      <c r="M58" s="163">
        <v>12760.3</v>
      </c>
      <c r="N58" s="15">
        <v>12576.3</v>
      </c>
      <c r="O58" s="15">
        <v>72957</v>
      </c>
      <c r="P58" s="200" t="s">
        <v>186</v>
      </c>
      <c r="Q58" s="201">
        <v>41610</v>
      </c>
      <c r="R58" s="15" t="s">
        <v>389</v>
      </c>
      <c r="S58" s="190" t="s">
        <v>390</v>
      </c>
      <c r="T58" s="126" t="s">
        <v>185</v>
      </c>
      <c r="U58" s="125">
        <v>6</v>
      </c>
      <c r="V58" s="133">
        <v>12760.3</v>
      </c>
      <c r="W58" s="92">
        <v>300</v>
      </c>
    </row>
    <row r="59" spans="1:40" s="45" customFormat="1" ht="75">
      <c r="A59" s="6">
        <v>52</v>
      </c>
      <c r="B59" s="60" t="s">
        <v>53</v>
      </c>
      <c r="C59" s="60" t="s">
        <v>391</v>
      </c>
      <c r="D59" s="82" t="s">
        <v>606</v>
      </c>
      <c r="E59" s="82" t="s">
        <v>392</v>
      </c>
      <c r="F59" s="8" t="s">
        <v>25</v>
      </c>
      <c r="G59" s="23" t="s">
        <v>8</v>
      </c>
      <c r="H59" s="15">
        <v>19</v>
      </c>
      <c r="I59" s="15">
        <v>3</v>
      </c>
      <c r="J59" s="15">
        <v>661</v>
      </c>
      <c r="K59" s="15" t="s">
        <v>393</v>
      </c>
      <c r="L59" s="15">
        <v>27630.9</v>
      </c>
      <c r="M59" s="163">
        <v>19909.7</v>
      </c>
      <c r="N59" s="15">
        <v>19105.099999999999</v>
      </c>
      <c r="O59" s="15">
        <v>92294</v>
      </c>
      <c r="P59" s="200">
        <v>702014</v>
      </c>
      <c r="Q59" s="201">
        <v>41948</v>
      </c>
      <c r="R59" s="15" t="s">
        <v>394</v>
      </c>
      <c r="S59" s="189">
        <v>42696</v>
      </c>
      <c r="T59" s="182" t="s">
        <v>395</v>
      </c>
      <c r="U59" s="125">
        <v>6</v>
      </c>
      <c r="V59" s="133">
        <v>19909.7</v>
      </c>
      <c r="W59" s="92">
        <v>661</v>
      </c>
    </row>
    <row r="60" spans="1:40" s="45" customFormat="1" ht="75">
      <c r="A60" s="6">
        <v>53</v>
      </c>
      <c r="B60" s="60" t="s">
        <v>147</v>
      </c>
      <c r="C60" s="80" t="s">
        <v>381</v>
      </c>
      <c r="D60" s="80" t="s">
        <v>382</v>
      </c>
      <c r="E60" s="80" t="s">
        <v>383</v>
      </c>
      <c r="F60" s="6" t="s">
        <v>147</v>
      </c>
      <c r="G60" s="6" t="s">
        <v>384</v>
      </c>
      <c r="H60" s="6">
        <v>16</v>
      </c>
      <c r="I60" s="6">
        <v>3</v>
      </c>
      <c r="J60" s="6">
        <v>177</v>
      </c>
      <c r="K60" s="6">
        <v>43</v>
      </c>
      <c r="L60" s="6">
        <v>13528.5</v>
      </c>
      <c r="M60" s="163">
        <v>10002.1</v>
      </c>
      <c r="N60" s="6">
        <v>9728.6</v>
      </c>
      <c r="O60" s="6">
        <v>51590</v>
      </c>
      <c r="P60" s="6" t="s">
        <v>385</v>
      </c>
      <c r="Q60" s="13">
        <v>41621</v>
      </c>
      <c r="R60" s="6" t="s">
        <v>386</v>
      </c>
      <c r="S60" s="189">
        <v>42699</v>
      </c>
      <c r="T60" s="134" t="s">
        <v>387</v>
      </c>
      <c r="U60" s="134">
        <v>6</v>
      </c>
      <c r="V60" s="102">
        <v>10002.1</v>
      </c>
      <c r="W60" s="92">
        <v>177</v>
      </c>
      <c r="X60" s="4"/>
      <c r="Y60" s="60"/>
      <c r="Z60" s="60"/>
      <c r="AA60" s="60"/>
      <c r="AB60" s="60"/>
      <c r="AC60" s="60"/>
      <c r="AD60" s="97"/>
      <c r="AE60" s="60"/>
      <c r="AF60" s="60"/>
      <c r="AG60" s="98"/>
      <c r="AH60" s="73"/>
      <c r="AI60" s="60"/>
      <c r="AJ60" s="91"/>
      <c r="AK60" s="101"/>
      <c r="AL60" s="94"/>
      <c r="AM60" s="100"/>
      <c r="AN60" s="99"/>
    </row>
    <row r="61" spans="1:40" s="5" customFormat="1" ht="60">
      <c r="A61" s="6">
        <v>54</v>
      </c>
      <c r="B61" s="60" t="s">
        <v>396</v>
      </c>
      <c r="C61" s="80" t="s">
        <v>397</v>
      </c>
      <c r="D61" s="80" t="s">
        <v>398</v>
      </c>
      <c r="E61" s="80" t="s">
        <v>399</v>
      </c>
      <c r="F61" s="6" t="s">
        <v>400</v>
      </c>
      <c r="G61" s="6" t="s">
        <v>401</v>
      </c>
      <c r="H61" s="6">
        <v>26</v>
      </c>
      <c r="I61" s="6">
        <v>1</v>
      </c>
      <c r="J61" s="6">
        <v>163</v>
      </c>
      <c r="K61" s="6">
        <v>94</v>
      </c>
      <c r="L61" s="6">
        <v>13295.8</v>
      </c>
      <c r="M61" s="163">
        <v>10303.200000000001</v>
      </c>
      <c r="N61" s="6">
        <v>9898.2999999999993</v>
      </c>
      <c r="O61" s="6">
        <v>47250</v>
      </c>
      <c r="P61" s="6" t="s">
        <v>402</v>
      </c>
      <c r="Q61" s="13">
        <v>41593</v>
      </c>
      <c r="R61" s="6" t="s">
        <v>403</v>
      </c>
      <c r="S61" s="189">
        <v>42704</v>
      </c>
      <c r="T61" s="134" t="s">
        <v>404</v>
      </c>
      <c r="U61" s="134">
        <v>3</v>
      </c>
      <c r="V61" s="102">
        <v>7879.1</v>
      </c>
      <c r="W61" s="92">
        <v>143</v>
      </c>
      <c r="X61" s="178"/>
    </row>
    <row r="62" spans="1:40" s="45" customFormat="1" ht="60">
      <c r="A62" s="6">
        <v>55</v>
      </c>
      <c r="B62" s="60" t="s">
        <v>114</v>
      </c>
      <c r="C62" s="65" t="s">
        <v>232</v>
      </c>
      <c r="D62" s="64" t="s">
        <v>577</v>
      </c>
      <c r="E62" s="80" t="s">
        <v>415</v>
      </c>
      <c r="F62" s="60" t="s">
        <v>175</v>
      </c>
      <c r="G62" s="60" t="s">
        <v>8</v>
      </c>
      <c r="H62" s="15">
        <v>17</v>
      </c>
      <c r="I62" s="15">
        <v>1</v>
      </c>
      <c r="J62" s="16">
        <v>139</v>
      </c>
      <c r="K62" s="16">
        <v>60</v>
      </c>
      <c r="L62" s="16">
        <v>11628.4</v>
      </c>
      <c r="M62" s="191">
        <v>8698.7000000000007</v>
      </c>
      <c r="N62" s="15">
        <v>7686.2</v>
      </c>
      <c r="O62" s="16">
        <v>40214</v>
      </c>
      <c r="P62" s="200">
        <v>302015</v>
      </c>
      <c r="Q62" s="201">
        <v>42062</v>
      </c>
      <c r="R62" s="15" t="s">
        <v>418</v>
      </c>
      <c r="S62" s="190" t="s">
        <v>417</v>
      </c>
      <c r="T62" s="126" t="s">
        <v>174</v>
      </c>
      <c r="U62" s="125">
        <v>2</v>
      </c>
      <c r="V62" s="117">
        <v>8698.7000000000007</v>
      </c>
      <c r="W62" s="92">
        <v>139</v>
      </c>
    </row>
    <row r="63" spans="1:40" s="45" customFormat="1" ht="60">
      <c r="A63" s="6">
        <v>56</v>
      </c>
      <c r="B63" s="60" t="s">
        <v>114</v>
      </c>
      <c r="C63" s="65" t="s">
        <v>233</v>
      </c>
      <c r="D63" s="64" t="s">
        <v>577</v>
      </c>
      <c r="E63" s="80" t="s">
        <v>416</v>
      </c>
      <c r="F63" s="60" t="s">
        <v>175</v>
      </c>
      <c r="G63" s="60" t="s">
        <v>8</v>
      </c>
      <c r="H63" s="15">
        <v>17</v>
      </c>
      <c r="I63" s="15">
        <v>1</v>
      </c>
      <c r="J63" s="16">
        <v>132</v>
      </c>
      <c r="K63" s="16">
        <v>57</v>
      </c>
      <c r="L63" s="16">
        <v>10918.8</v>
      </c>
      <c r="M63" s="191">
        <v>8167.7</v>
      </c>
      <c r="N63" s="15">
        <v>7232.7</v>
      </c>
      <c r="O63" s="16">
        <v>40046</v>
      </c>
      <c r="P63" s="200">
        <v>312015</v>
      </c>
      <c r="Q63" s="201">
        <v>42062</v>
      </c>
      <c r="R63" s="200">
        <v>312015</v>
      </c>
      <c r="S63" s="190" t="s">
        <v>417</v>
      </c>
      <c r="T63" s="126" t="s">
        <v>174</v>
      </c>
      <c r="U63" s="125">
        <v>2</v>
      </c>
      <c r="V63" s="143">
        <v>8167.7</v>
      </c>
      <c r="W63" s="92">
        <v>132</v>
      </c>
    </row>
    <row r="64" spans="1:40" s="45" customFormat="1" ht="60">
      <c r="A64" s="6">
        <v>57</v>
      </c>
      <c r="B64" s="60" t="s">
        <v>128</v>
      </c>
      <c r="C64" s="60" t="s">
        <v>196</v>
      </c>
      <c r="D64" s="64" t="s">
        <v>578</v>
      </c>
      <c r="E64" s="60" t="s">
        <v>419</v>
      </c>
      <c r="F64" s="60"/>
      <c r="G64" s="60" t="s">
        <v>8</v>
      </c>
      <c r="H64" s="15">
        <v>17</v>
      </c>
      <c r="I64" s="15">
        <v>1</v>
      </c>
      <c r="J64" s="15">
        <v>150</v>
      </c>
      <c r="K64" s="15">
        <v>90</v>
      </c>
      <c r="L64" s="15">
        <v>9463.7000000000007</v>
      </c>
      <c r="M64" s="163">
        <v>7812.1</v>
      </c>
      <c r="N64" s="15">
        <v>7096.6</v>
      </c>
      <c r="O64" s="15">
        <v>35704</v>
      </c>
      <c r="P64" s="200" t="s">
        <v>420</v>
      </c>
      <c r="Q64" s="201">
        <v>41521</v>
      </c>
      <c r="R64" s="15" t="s">
        <v>421</v>
      </c>
      <c r="S64" s="190" t="s">
        <v>422</v>
      </c>
      <c r="T64" s="126" t="s">
        <v>423</v>
      </c>
      <c r="U64" s="120">
        <v>2</v>
      </c>
      <c r="V64" s="92">
        <v>7812.1</v>
      </c>
      <c r="W64" s="92">
        <v>150</v>
      </c>
    </row>
    <row r="65" spans="1:24" ht="45">
      <c r="A65" s="6">
        <v>58</v>
      </c>
      <c r="B65" s="60" t="s">
        <v>424</v>
      </c>
      <c r="C65" s="243" t="s">
        <v>112</v>
      </c>
      <c r="D65" s="64" t="s">
        <v>579</v>
      </c>
      <c r="E65" s="80" t="s">
        <v>426</v>
      </c>
      <c r="F65" s="60" t="s">
        <v>428</v>
      </c>
      <c r="G65" s="60" t="s">
        <v>427</v>
      </c>
      <c r="H65" s="32" t="s">
        <v>429</v>
      </c>
      <c r="I65" s="15">
        <v>1</v>
      </c>
      <c r="J65" s="32">
        <v>264</v>
      </c>
      <c r="K65" s="32">
        <v>171</v>
      </c>
      <c r="L65" s="32">
        <v>16353</v>
      </c>
      <c r="M65" s="214">
        <v>11318.4</v>
      </c>
      <c r="N65" s="232">
        <v>11318.4</v>
      </c>
      <c r="O65" s="32">
        <v>55733</v>
      </c>
      <c r="P65" s="198" t="s">
        <v>430</v>
      </c>
      <c r="Q65" s="216">
        <v>41498</v>
      </c>
      <c r="R65" s="32" t="s">
        <v>431</v>
      </c>
      <c r="S65" s="48">
        <v>42718</v>
      </c>
      <c r="T65" s="114" t="s">
        <v>256</v>
      </c>
      <c r="U65" s="120">
        <v>3</v>
      </c>
      <c r="V65" s="174">
        <v>11318.4</v>
      </c>
      <c r="W65" s="173">
        <v>264</v>
      </c>
      <c r="X65" s="3"/>
    </row>
    <row r="66" spans="1:24" ht="45">
      <c r="A66" s="6">
        <v>59</v>
      </c>
      <c r="B66" s="60" t="s">
        <v>424</v>
      </c>
      <c r="C66" s="243" t="s">
        <v>113</v>
      </c>
      <c r="D66" s="64" t="s">
        <v>579</v>
      </c>
      <c r="E66" s="65" t="s">
        <v>432</v>
      </c>
      <c r="F66" s="60" t="s">
        <v>428</v>
      </c>
      <c r="G66" s="60" t="s">
        <v>427</v>
      </c>
      <c r="H66" s="32" t="s">
        <v>429</v>
      </c>
      <c r="I66" s="15">
        <v>1</v>
      </c>
      <c r="J66" s="32">
        <v>264</v>
      </c>
      <c r="K66" s="32">
        <v>171</v>
      </c>
      <c r="L66" s="32">
        <v>16380.5</v>
      </c>
      <c r="M66" s="214">
        <v>11344.7</v>
      </c>
      <c r="N66" s="232">
        <v>11344.7</v>
      </c>
      <c r="O66" s="32">
        <v>55756</v>
      </c>
      <c r="P66" s="198" t="s">
        <v>430</v>
      </c>
      <c r="Q66" s="216">
        <v>41498</v>
      </c>
      <c r="R66" s="32" t="s">
        <v>431</v>
      </c>
      <c r="S66" s="48">
        <v>42718</v>
      </c>
      <c r="T66" s="114" t="s">
        <v>256</v>
      </c>
      <c r="U66" s="120">
        <v>3</v>
      </c>
      <c r="V66" s="174">
        <v>11344.7</v>
      </c>
      <c r="W66" s="173">
        <v>264</v>
      </c>
      <c r="X66" s="3"/>
    </row>
    <row r="67" spans="1:24" ht="45">
      <c r="A67" s="6">
        <v>60</v>
      </c>
      <c r="B67" s="60" t="s">
        <v>424</v>
      </c>
      <c r="C67" s="243" t="s">
        <v>124</v>
      </c>
      <c r="D67" s="64" t="s">
        <v>579</v>
      </c>
      <c r="E67" s="65" t="s">
        <v>425</v>
      </c>
      <c r="F67" s="60" t="s">
        <v>428</v>
      </c>
      <c r="G67" s="60" t="s">
        <v>427</v>
      </c>
      <c r="H67" s="32">
        <v>17</v>
      </c>
      <c r="I67" s="15">
        <v>1</v>
      </c>
      <c r="J67" s="32">
        <v>90</v>
      </c>
      <c r="K67" s="32" t="s">
        <v>161</v>
      </c>
      <c r="L67" s="32">
        <v>8394.2000000000007</v>
      </c>
      <c r="M67" s="214">
        <v>6304.9</v>
      </c>
      <c r="N67" s="232">
        <v>5663</v>
      </c>
      <c r="O67" s="32">
        <v>26915</v>
      </c>
      <c r="P67" s="198" t="s">
        <v>430</v>
      </c>
      <c r="Q67" s="216">
        <v>41498</v>
      </c>
      <c r="R67" s="32" t="s">
        <v>431</v>
      </c>
      <c r="S67" s="48">
        <v>42718</v>
      </c>
      <c r="T67" s="114" t="s">
        <v>256</v>
      </c>
      <c r="U67" s="120">
        <v>2</v>
      </c>
      <c r="V67" s="174">
        <v>5663</v>
      </c>
      <c r="W67" s="173">
        <v>90</v>
      </c>
      <c r="X67" s="3"/>
    </row>
    <row r="68" spans="1:24" ht="60">
      <c r="A68" s="6">
        <v>61</v>
      </c>
      <c r="B68" s="60" t="s">
        <v>436</v>
      </c>
      <c r="C68" s="72" t="s">
        <v>433</v>
      </c>
      <c r="D68" s="80" t="s">
        <v>434</v>
      </c>
      <c r="E68" s="65" t="s">
        <v>435</v>
      </c>
      <c r="F68" s="60" t="s">
        <v>436</v>
      </c>
      <c r="G68" s="60" t="s">
        <v>439</v>
      </c>
      <c r="H68" s="32">
        <v>9</v>
      </c>
      <c r="I68" s="15">
        <v>2</v>
      </c>
      <c r="J68" s="32">
        <v>106</v>
      </c>
      <c r="K68" s="32">
        <v>88</v>
      </c>
      <c r="L68" s="32">
        <v>6262.2</v>
      </c>
      <c r="M68" s="214">
        <v>4347.5</v>
      </c>
      <c r="N68" s="232">
        <v>4181.6000000000004</v>
      </c>
      <c r="O68" s="32">
        <v>19862.7</v>
      </c>
      <c r="P68" s="198" t="s">
        <v>437</v>
      </c>
      <c r="Q68" s="216">
        <v>42173</v>
      </c>
      <c r="R68" s="198" t="s">
        <v>437</v>
      </c>
      <c r="S68" s="48">
        <v>42719</v>
      </c>
      <c r="T68" s="114" t="s">
        <v>438</v>
      </c>
      <c r="U68" s="125">
        <v>2</v>
      </c>
      <c r="V68" s="113"/>
      <c r="W68" s="173"/>
      <c r="X68" s="3"/>
    </row>
    <row r="69" spans="1:24" s="45" customFormat="1" ht="60">
      <c r="A69" s="6">
        <v>62</v>
      </c>
      <c r="B69" s="80" t="s">
        <v>131</v>
      </c>
      <c r="C69" s="248" t="s">
        <v>440</v>
      </c>
      <c r="D69" s="248" t="s">
        <v>607</v>
      </c>
      <c r="E69" s="60" t="s">
        <v>441</v>
      </c>
      <c r="F69" s="60" t="s">
        <v>275</v>
      </c>
      <c r="G69" s="15" t="s">
        <v>8</v>
      </c>
      <c r="H69" s="15">
        <v>24</v>
      </c>
      <c r="I69" s="15">
        <v>1</v>
      </c>
      <c r="J69" s="202">
        <v>274</v>
      </c>
      <c r="K69" s="202">
        <v>251</v>
      </c>
      <c r="L69" s="202">
        <v>13333.6</v>
      </c>
      <c r="M69" s="163">
        <v>8963.6</v>
      </c>
      <c r="N69" s="202">
        <v>8577.7999999999993</v>
      </c>
      <c r="O69" s="202">
        <v>46553</v>
      </c>
      <c r="P69" s="202" t="s">
        <v>169</v>
      </c>
      <c r="Q69" s="203" t="s">
        <v>170</v>
      </c>
      <c r="R69" s="202" t="s">
        <v>276</v>
      </c>
      <c r="S69" s="48">
        <v>42719</v>
      </c>
      <c r="T69" s="127" t="s">
        <v>171</v>
      </c>
      <c r="U69" s="125">
        <v>4</v>
      </c>
      <c r="V69" s="92">
        <v>8963.6</v>
      </c>
      <c r="W69" s="92">
        <v>274</v>
      </c>
    </row>
    <row r="70" spans="1:24" s="51" customFormat="1" ht="60">
      <c r="A70" s="6">
        <v>63</v>
      </c>
      <c r="B70" s="80" t="s">
        <v>122</v>
      </c>
      <c r="C70" s="249" t="s">
        <v>179</v>
      </c>
      <c r="D70" s="249" t="s">
        <v>608</v>
      </c>
      <c r="E70" s="60" t="s">
        <v>442</v>
      </c>
      <c r="F70" s="61" t="s">
        <v>188</v>
      </c>
      <c r="G70" s="60" t="s">
        <v>8</v>
      </c>
      <c r="H70" s="15">
        <v>20</v>
      </c>
      <c r="I70" s="15">
        <v>2</v>
      </c>
      <c r="J70" s="15">
        <v>216</v>
      </c>
      <c r="K70" s="15">
        <v>54</v>
      </c>
      <c r="L70" s="226">
        <v>23196.799999999999</v>
      </c>
      <c r="M70" s="163">
        <v>14351.2</v>
      </c>
      <c r="N70" s="226">
        <v>14178.4</v>
      </c>
      <c r="O70" s="217">
        <v>90734</v>
      </c>
      <c r="P70" s="227" t="s">
        <v>183</v>
      </c>
      <c r="Q70" s="218">
        <v>41592</v>
      </c>
      <c r="R70" s="227" t="s">
        <v>443</v>
      </c>
      <c r="S70" s="189">
        <v>42724</v>
      </c>
      <c r="T70" s="132" t="s">
        <v>181</v>
      </c>
      <c r="U70" s="125">
        <v>4</v>
      </c>
      <c r="V70" s="92">
        <v>14351.2</v>
      </c>
      <c r="W70" s="92">
        <v>216</v>
      </c>
    </row>
    <row r="71" spans="1:24" s="51" customFormat="1" ht="45">
      <c r="A71" s="6">
        <v>64</v>
      </c>
      <c r="B71" s="80" t="s">
        <v>506</v>
      </c>
      <c r="C71" s="249" t="s">
        <v>444</v>
      </c>
      <c r="D71" s="249" t="s">
        <v>445</v>
      </c>
      <c r="E71" s="60" t="s">
        <v>446</v>
      </c>
      <c r="F71" s="61" t="s">
        <v>447</v>
      </c>
      <c r="G71" s="60" t="s">
        <v>448</v>
      </c>
      <c r="H71" s="15" t="s">
        <v>449</v>
      </c>
      <c r="I71" s="15">
        <v>3</v>
      </c>
      <c r="J71" s="15">
        <v>318</v>
      </c>
      <c r="K71" s="15">
        <v>199</v>
      </c>
      <c r="L71" s="226">
        <v>18201.7</v>
      </c>
      <c r="M71" s="163">
        <v>13419.3</v>
      </c>
      <c r="N71" s="226">
        <v>12928.3</v>
      </c>
      <c r="O71" s="217">
        <v>61789</v>
      </c>
      <c r="P71" s="227" t="s">
        <v>450</v>
      </c>
      <c r="Q71" s="218">
        <v>41596</v>
      </c>
      <c r="R71" s="227" t="s">
        <v>451</v>
      </c>
      <c r="S71" s="189">
        <v>42724</v>
      </c>
      <c r="T71" s="144" t="s">
        <v>452</v>
      </c>
      <c r="U71" s="125">
        <v>5</v>
      </c>
      <c r="V71" s="92">
        <v>13419.3</v>
      </c>
      <c r="W71" s="92">
        <v>319</v>
      </c>
    </row>
    <row r="72" spans="1:24" ht="60">
      <c r="A72" s="6">
        <v>65</v>
      </c>
      <c r="B72" s="80" t="s">
        <v>123</v>
      </c>
      <c r="C72" s="80" t="s">
        <v>507</v>
      </c>
      <c r="D72" s="249" t="s">
        <v>407</v>
      </c>
      <c r="E72" s="60" t="s">
        <v>508</v>
      </c>
      <c r="F72" s="60" t="s">
        <v>405</v>
      </c>
      <c r="G72" s="83" t="s">
        <v>137</v>
      </c>
      <c r="H72" s="15">
        <v>17</v>
      </c>
      <c r="I72" s="15">
        <v>1</v>
      </c>
      <c r="J72" s="15">
        <v>108</v>
      </c>
      <c r="K72" s="15">
        <v>61</v>
      </c>
      <c r="L72" s="233" t="s">
        <v>509</v>
      </c>
      <c r="M72" s="163">
        <v>5806.4</v>
      </c>
      <c r="N72" s="233" t="s">
        <v>510</v>
      </c>
      <c r="O72" s="233" t="s">
        <v>511</v>
      </c>
      <c r="P72" s="25" t="s">
        <v>412</v>
      </c>
      <c r="Q72" s="26">
        <v>41621</v>
      </c>
      <c r="R72" s="15" t="s">
        <v>413</v>
      </c>
      <c r="S72" s="189">
        <v>42725</v>
      </c>
      <c r="T72" s="145" t="s">
        <v>414</v>
      </c>
      <c r="U72" s="125">
        <v>2</v>
      </c>
      <c r="V72" s="92">
        <v>108</v>
      </c>
      <c r="W72" s="92">
        <v>5806.4</v>
      </c>
      <c r="X72" s="3"/>
    </row>
    <row r="73" spans="1:24" ht="75">
      <c r="A73" s="6">
        <v>66</v>
      </c>
      <c r="B73" s="80" t="s">
        <v>123</v>
      </c>
      <c r="C73" s="80" t="s">
        <v>408</v>
      </c>
      <c r="D73" s="249" t="s">
        <v>407</v>
      </c>
      <c r="E73" s="60" t="s">
        <v>406</v>
      </c>
      <c r="F73" s="60" t="s">
        <v>405</v>
      </c>
      <c r="G73" s="83" t="s">
        <v>137</v>
      </c>
      <c r="H73" s="15">
        <v>17</v>
      </c>
      <c r="I73" s="15">
        <v>1</v>
      </c>
      <c r="J73" s="15">
        <v>111</v>
      </c>
      <c r="K73" s="15">
        <v>62</v>
      </c>
      <c r="L73" s="233" t="s">
        <v>409</v>
      </c>
      <c r="M73" s="163">
        <v>5979</v>
      </c>
      <c r="N73" s="233" t="s">
        <v>410</v>
      </c>
      <c r="O73" s="233" t="s">
        <v>411</v>
      </c>
      <c r="P73" s="25" t="s">
        <v>412</v>
      </c>
      <c r="Q73" s="26">
        <v>41621</v>
      </c>
      <c r="R73" s="15" t="s">
        <v>413</v>
      </c>
      <c r="S73" s="189">
        <v>42725</v>
      </c>
      <c r="T73" s="145" t="s">
        <v>414</v>
      </c>
      <c r="U73" s="125">
        <v>2</v>
      </c>
      <c r="V73" s="92">
        <v>111</v>
      </c>
      <c r="W73" s="92">
        <v>5979</v>
      </c>
      <c r="X73" s="3"/>
    </row>
    <row r="74" spans="1:24" s="45" customFormat="1" ht="45.75" customHeight="1">
      <c r="A74" s="6">
        <v>67</v>
      </c>
      <c r="B74" s="155" t="s">
        <v>140</v>
      </c>
      <c r="C74" s="155" t="s">
        <v>453</v>
      </c>
      <c r="D74" s="155" t="s">
        <v>596</v>
      </c>
      <c r="E74" s="250" t="s">
        <v>454</v>
      </c>
      <c r="F74" s="251" t="s">
        <v>80</v>
      </c>
      <c r="G74" s="83" t="s">
        <v>137</v>
      </c>
      <c r="H74" s="15">
        <v>10</v>
      </c>
      <c r="I74" s="15">
        <v>2</v>
      </c>
      <c r="J74" s="217">
        <v>108</v>
      </c>
      <c r="K74" s="217">
        <v>54</v>
      </c>
      <c r="L74" s="217">
        <v>8270.6</v>
      </c>
      <c r="M74" s="163">
        <v>5913.2</v>
      </c>
      <c r="N74" s="15">
        <v>5339.6</v>
      </c>
      <c r="O74" s="217">
        <v>26272</v>
      </c>
      <c r="P74" s="25" t="s">
        <v>456</v>
      </c>
      <c r="Q74" s="218">
        <v>41271</v>
      </c>
      <c r="R74" s="15" t="s">
        <v>455</v>
      </c>
      <c r="S74" s="189">
        <v>42726</v>
      </c>
      <c r="T74" s="146" t="s">
        <v>457</v>
      </c>
      <c r="U74" s="135">
        <v>2</v>
      </c>
      <c r="V74" s="146">
        <v>108</v>
      </c>
      <c r="W74" s="92">
        <v>5913.2</v>
      </c>
    </row>
    <row r="75" spans="1:24" s="45" customFormat="1" ht="75">
      <c r="A75" s="6">
        <v>68</v>
      </c>
      <c r="B75" s="156" t="s">
        <v>140</v>
      </c>
      <c r="C75" s="156" t="s">
        <v>154</v>
      </c>
      <c r="D75" s="156" t="s">
        <v>596</v>
      </c>
      <c r="E75" s="234" t="s">
        <v>458</v>
      </c>
      <c r="F75" s="252" t="s">
        <v>80</v>
      </c>
      <c r="G75" s="234" t="s">
        <v>459</v>
      </c>
      <c r="H75" s="15">
        <v>17</v>
      </c>
      <c r="I75" s="15">
        <v>3</v>
      </c>
      <c r="J75" s="217">
        <v>251</v>
      </c>
      <c r="K75" s="217">
        <v>142</v>
      </c>
      <c r="L75" s="217">
        <v>19077.900000000001</v>
      </c>
      <c r="M75" s="163">
        <v>13017.8</v>
      </c>
      <c r="N75" s="15">
        <v>12057.3</v>
      </c>
      <c r="O75" s="217">
        <v>64070</v>
      </c>
      <c r="P75" s="217" t="s">
        <v>151</v>
      </c>
      <c r="Q75" s="218">
        <v>41271</v>
      </c>
      <c r="R75" s="15" t="s">
        <v>460</v>
      </c>
      <c r="S75" s="189">
        <v>42696</v>
      </c>
      <c r="T75" s="147" t="s">
        <v>150</v>
      </c>
      <c r="U75" s="136">
        <v>6</v>
      </c>
      <c r="V75" s="147">
        <v>251</v>
      </c>
      <c r="W75" s="112">
        <v>13017.8</v>
      </c>
    </row>
    <row r="76" spans="1:24" ht="90">
      <c r="A76" s="6">
        <v>69</v>
      </c>
      <c r="B76" s="80" t="s">
        <v>133</v>
      </c>
      <c r="C76" s="80" t="s">
        <v>461</v>
      </c>
      <c r="D76" s="183" t="s">
        <v>462</v>
      </c>
      <c r="E76" s="60" t="s">
        <v>463</v>
      </c>
      <c r="F76" s="60" t="s">
        <v>133</v>
      </c>
      <c r="G76" s="60" t="s">
        <v>464</v>
      </c>
      <c r="H76" s="15">
        <v>14</v>
      </c>
      <c r="I76" s="15">
        <v>2</v>
      </c>
      <c r="J76" s="24">
        <v>149</v>
      </c>
      <c r="K76" s="24">
        <v>98</v>
      </c>
      <c r="L76" s="32">
        <v>10761.8</v>
      </c>
      <c r="M76" s="214">
        <v>7064.7</v>
      </c>
      <c r="N76" s="232">
        <v>6596.2</v>
      </c>
      <c r="O76" s="24">
        <v>35678</v>
      </c>
      <c r="P76" s="24" t="s">
        <v>466</v>
      </c>
      <c r="Q76" s="216">
        <v>41934</v>
      </c>
      <c r="R76" s="32" t="s">
        <v>465</v>
      </c>
      <c r="S76" s="48">
        <v>42727</v>
      </c>
      <c r="T76" s="129" t="s">
        <v>467</v>
      </c>
      <c r="U76" s="113">
        <v>4</v>
      </c>
      <c r="V76" s="113"/>
      <c r="W76" s="173"/>
      <c r="X76" s="3"/>
    </row>
    <row r="77" spans="1:24" ht="120">
      <c r="A77" s="6">
        <v>70</v>
      </c>
      <c r="B77" s="183" t="s">
        <v>143</v>
      </c>
      <c r="C77" s="80" t="s">
        <v>498</v>
      </c>
      <c r="D77" s="183" t="s">
        <v>345</v>
      </c>
      <c r="E77" s="60" t="s">
        <v>496</v>
      </c>
      <c r="F77" s="60" t="s">
        <v>497</v>
      </c>
      <c r="G77" s="60" t="s">
        <v>401</v>
      </c>
      <c r="H77" s="15">
        <v>23</v>
      </c>
      <c r="I77" s="15">
        <v>1</v>
      </c>
      <c r="J77" s="24">
        <v>200</v>
      </c>
      <c r="K77" s="24">
        <v>120</v>
      </c>
      <c r="L77" s="42">
        <v>14757.3</v>
      </c>
      <c r="M77" s="191">
        <v>10640.5</v>
      </c>
      <c r="N77" s="42">
        <v>10318.5</v>
      </c>
      <c r="O77" s="42">
        <v>68027</v>
      </c>
      <c r="P77" s="42" t="s">
        <v>346</v>
      </c>
      <c r="Q77" s="201">
        <v>41514</v>
      </c>
      <c r="R77" s="42" t="s">
        <v>347</v>
      </c>
      <c r="S77" s="187">
        <v>42723</v>
      </c>
      <c r="T77" s="148" t="s">
        <v>348</v>
      </c>
      <c r="U77" s="114">
        <v>4</v>
      </c>
      <c r="V77" s="114"/>
      <c r="W77" s="88"/>
      <c r="X77" s="3"/>
    </row>
    <row r="78" spans="1:24" ht="120">
      <c r="A78" s="6">
        <v>71</v>
      </c>
      <c r="B78" s="183" t="s">
        <v>143</v>
      </c>
      <c r="C78" s="80" t="s">
        <v>499</v>
      </c>
      <c r="D78" s="183" t="s">
        <v>345</v>
      </c>
      <c r="E78" s="60" t="s">
        <v>496</v>
      </c>
      <c r="F78" s="60" t="s">
        <v>497</v>
      </c>
      <c r="G78" s="60" t="s">
        <v>401</v>
      </c>
      <c r="H78" s="15">
        <v>23</v>
      </c>
      <c r="I78" s="15">
        <v>1</v>
      </c>
      <c r="J78" s="24">
        <v>180</v>
      </c>
      <c r="K78" s="24">
        <v>100</v>
      </c>
      <c r="L78" s="42">
        <v>12374.3</v>
      </c>
      <c r="M78" s="191">
        <v>8891.1</v>
      </c>
      <c r="N78" s="42">
        <v>8595.1</v>
      </c>
      <c r="O78" s="42">
        <v>58325</v>
      </c>
      <c r="P78" s="42" t="s">
        <v>346</v>
      </c>
      <c r="Q78" s="201">
        <v>41514</v>
      </c>
      <c r="R78" s="42" t="s">
        <v>347</v>
      </c>
      <c r="S78" s="187">
        <v>42723</v>
      </c>
      <c r="T78" s="148" t="s">
        <v>348</v>
      </c>
      <c r="U78" s="114">
        <v>3</v>
      </c>
      <c r="V78" s="114"/>
      <c r="W78" s="88"/>
      <c r="X78" s="3"/>
    </row>
    <row r="79" spans="1:24" ht="105">
      <c r="A79" s="6">
        <v>72</v>
      </c>
      <c r="B79" s="80" t="s">
        <v>505</v>
      </c>
      <c r="C79" s="80" t="s">
        <v>487</v>
      </c>
      <c r="D79" s="183" t="s">
        <v>488</v>
      </c>
      <c r="E79" s="72" t="s">
        <v>489</v>
      </c>
      <c r="F79" s="253" t="s">
        <v>501</v>
      </c>
      <c r="G79" s="235" t="s">
        <v>481</v>
      </c>
      <c r="H79" s="236" t="s">
        <v>502</v>
      </c>
      <c r="I79" s="15">
        <v>1</v>
      </c>
      <c r="J79" s="24">
        <v>191</v>
      </c>
      <c r="K79" s="24">
        <v>81</v>
      </c>
      <c r="L79" s="32">
        <v>20182.3</v>
      </c>
      <c r="M79" s="229">
        <v>13783.1</v>
      </c>
      <c r="N79" s="42">
        <v>13361.8</v>
      </c>
      <c r="O79" s="32">
        <v>93329.3</v>
      </c>
      <c r="P79" s="42" t="s">
        <v>490</v>
      </c>
      <c r="Q79" s="199">
        <v>41717</v>
      </c>
      <c r="R79" s="42" t="s">
        <v>491</v>
      </c>
      <c r="S79" s="48">
        <v>42731</v>
      </c>
      <c r="T79" s="149" t="s">
        <v>500</v>
      </c>
      <c r="U79" s="92">
        <v>4</v>
      </c>
      <c r="V79" s="114"/>
      <c r="W79" s="88"/>
      <c r="X79" s="3"/>
    </row>
    <row r="80" spans="1:24" ht="105">
      <c r="A80" s="6">
        <v>73</v>
      </c>
      <c r="B80" s="80" t="s">
        <v>505</v>
      </c>
      <c r="C80" s="80" t="s">
        <v>492</v>
      </c>
      <c r="D80" s="183" t="s">
        <v>488</v>
      </c>
      <c r="E80" s="72" t="s">
        <v>489</v>
      </c>
      <c r="F80" s="253" t="s">
        <v>501</v>
      </c>
      <c r="G80" s="235" t="s">
        <v>481</v>
      </c>
      <c r="H80" s="15">
        <v>22</v>
      </c>
      <c r="I80" s="15">
        <v>1</v>
      </c>
      <c r="J80" s="24">
        <v>146</v>
      </c>
      <c r="K80" s="24">
        <v>72</v>
      </c>
      <c r="L80" s="32">
        <v>12949.8</v>
      </c>
      <c r="M80" s="229">
        <v>8958.2999999999993</v>
      </c>
      <c r="N80" s="32">
        <v>8679.7999999999993</v>
      </c>
      <c r="O80" s="32">
        <v>60110.1</v>
      </c>
      <c r="P80" s="42" t="s">
        <v>490</v>
      </c>
      <c r="Q80" s="199">
        <v>41717</v>
      </c>
      <c r="R80" s="42" t="s">
        <v>491</v>
      </c>
      <c r="S80" s="48">
        <v>42731</v>
      </c>
      <c r="T80" s="149" t="s">
        <v>500</v>
      </c>
      <c r="U80" s="92">
        <v>3</v>
      </c>
      <c r="V80" s="114"/>
      <c r="W80" s="88"/>
      <c r="X80" s="3"/>
    </row>
    <row r="81" spans="1:24" ht="60">
      <c r="A81" s="6">
        <v>74</v>
      </c>
      <c r="B81" s="80" t="s">
        <v>148</v>
      </c>
      <c r="C81" s="80" t="s">
        <v>484</v>
      </c>
      <c r="D81" s="183" t="s">
        <v>513</v>
      </c>
      <c r="E81" s="72" t="s">
        <v>514</v>
      </c>
      <c r="F81" s="228" t="s">
        <v>517</v>
      </c>
      <c r="G81" s="235" t="s">
        <v>481</v>
      </c>
      <c r="H81" s="15">
        <v>20</v>
      </c>
      <c r="I81" s="15">
        <v>3</v>
      </c>
      <c r="J81" s="24">
        <v>784</v>
      </c>
      <c r="K81" s="24">
        <v>636</v>
      </c>
      <c r="L81" s="32">
        <v>36365.699999999997</v>
      </c>
      <c r="M81" s="229">
        <v>27155.200000000001</v>
      </c>
      <c r="N81" s="32">
        <v>25901.200000000001</v>
      </c>
      <c r="O81" s="32">
        <v>117735</v>
      </c>
      <c r="P81" s="42" t="s">
        <v>485</v>
      </c>
      <c r="Q81" s="199">
        <v>41750</v>
      </c>
      <c r="R81" s="42" t="s">
        <v>486</v>
      </c>
      <c r="S81" s="48">
        <v>42732</v>
      </c>
      <c r="T81" s="184" t="s">
        <v>515</v>
      </c>
      <c r="U81" s="112">
        <v>7</v>
      </c>
      <c r="V81" s="114"/>
      <c r="W81" s="88"/>
      <c r="X81" s="3"/>
    </row>
    <row r="82" spans="1:24" ht="60">
      <c r="A82" s="6">
        <v>75</v>
      </c>
      <c r="B82" s="80" t="s">
        <v>148</v>
      </c>
      <c r="C82" s="80" t="s">
        <v>480</v>
      </c>
      <c r="D82" s="70" t="s">
        <v>580</v>
      </c>
      <c r="E82" s="72" t="s">
        <v>516</v>
      </c>
      <c r="F82" s="228" t="s">
        <v>517</v>
      </c>
      <c r="G82" s="235" t="s">
        <v>481</v>
      </c>
      <c r="H82" s="15">
        <v>20</v>
      </c>
      <c r="I82" s="15">
        <v>1</v>
      </c>
      <c r="J82" s="32">
        <v>252</v>
      </c>
      <c r="K82" s="32">
        <v>180</v>
      </c>
      <c r="L82" s="32">
        <v>10532</v>
      </c>
      <c r="M82" s="229">
        <v>9875.7999999999993</v>
      </c>
      <c r="N82" s="32">
        <v>9395.2000000000007</v>
      </c>
      <c r="O82" s="32">
        <v>45767</v>
      </c>
      <c r="P82" s="42" t="s">
        <v>482</v>
      </c>
      <c r="Q82" s="216">
        <v>42054</v>
      </c>
      <c r="R82" s="42" t="s">
        <v>483</v>
      </c>
      <c r="S82" s="48">
        <v>42732</v>
      </c>
      <c r="T82" s="185" t="s">
        <v>190</v>
      </c>
      <c r="U82" s="92">
        <v>3</v>
      </c>
      <c r="V82" s="114"/>
      <c r="W82" s="88"/>
      <c r="X82" s="3"/>
    </row>
    <row r="83" spans="1:24" s="162" customFormat="1" ht="45">
      <c r="A83" s="6">
        <v>76</v>
      </c>
      <c r="B83" s="80" t="s">
        <v>468</v>
      </c>
      <c r="C83" s="237" t="s">
        <v>112</v>
      </c>
      <c r="D83" s="261" t="s">
        <v>585</v>
      </c>
      <c r="E83" s="237" t="s">
        <v>469</v>
      </c>
      <c r="F83" s="237" t="s">
        <v>518</v>
      </c>
      <c r="G83" s="237" t="s">
        <v>83</v>
      </c>
      <c r="H83" s="6">
        <v>14</v>
      </c>
      <c r="I83" s="6">
        <v>5</v>
      </c>
      <c r="J83" s="87">
        <v>237</v>
      </c>
      <c r="K83" s="87">
        <v>48</v>
      </c>
      <c r="L83" s="14">
        <v>20837.599999999999</v>
      </c>
      <c r="M83" s="191">
        <v>13986.7</v>
      </c>
      <c r="N83" s="14">
        <v>13435.7</v>
      </c>
      <c r="O83" s="87">
        <v>74421.899999999994</v>
      </c>
      <c r="P83" s="87" t="s">
        <v>470</v>
      </c>
      <c r="Q83" s="186" t="s">
        <v>520</v>
      </c>
      <c r="R83" s="186" t="s">
        <v>519</v>
      </c>
      <c r="S83" s="187" t="s">
        <v>521</v>
      </c>
      <c r="T83" s="76" t="s">
        <v>522</v>
      </c>
      <c r="U83" s="14">
        <v>10</v>
      </c>
      <c r="V83" s="161">
        <v>13435.7</v>
      </c>
      <c r="W83" s="160" t="s">
        <v>349</v>
      </c>
    </row>
    <row r="84" spans="1:24" s="45" customFormat="1" ht="45">
      <c r="A84" s="6">
        <v>77</v>
      </c>
      <c r="B84" s="60" t="s">
        <v>119</v>
      </c>
      <c r="C84" s="60" t="s">
        <v>523</v>
      </c>
      <c r="D84" s="60" t="s">
        <v>602</v>
      </c>
      <c r="E84" s="60" t="s">
        <v>503</v>
      </c>
      <c r="F84" s="60" t="s">
        <v>178</v>
      </c>
      <c r="G84" s="60" t="s">
        <v>504</v>
      </c>
      <c r="H84" s="15">
        <v>10</v>
      </c>
      <c r="I84" s="15">
        <v>2</v>
      </c>
      <c r="J84" s="15">
        <v>77</v>
      </c>
      <c r="K84" s="15">
        <v>18</v>
      </c>
      <c r="L84" s="15">
        <v>5668.2</v>
      </c>
      <c r="M84" s="163">
        <v>4382.1000000000004</v>
      </c>
      <c r="N84" s="15">
        <v>4263.1000000000004</v>
      </c>
      <c r="O84" s="15">
        <v>19906</v>
      </c>
      <c r="P84" s="15" t="s">
        <v>168</v>
      </c>
      <c r="Q84" s="31">
        <v>42243</v>
      </c>
      <c r="R84" s="15" t="s">
        <v>168</v>
      </c>
      <c r="S84" s="189">
        <v>42734</v>
      </c>
      <c r="T84" s="74" t="s">
        <v>167</v>
      </c>
      <c r="U84" s="170">
        <v>2</v>
      </c>
      <c r="V84" s="96">
        <v>77</v>
      </c>
      <c r="W84" s="96">
        <v>4382.1000000000004</v>
      </c>
    </row>
    <row r="85" spans="1:24" ht="45">
      <c r="A85" s="6">
        <v>78</v>
      </c>
      <c r="B85" s="80" t="s">
        <v>524</v>
      </c>
      <c r="C85" s="80" t="s">
        <v>525</v>
      </c>
      <c r="D85" s="183" t="s">
        <v>527</v>
      </c>
      <c r="E85" s="72" t="s">
        <v>526</v>
      </c>
      <c r="F85" s="228" t="s">
        <v>349</v>
      </c>
      <c r="G85" s="235" t="s">
        <v>569</v>
      </c>
      <c r="H85" s="15" t="s">
        <v>349</v>
      </c>
      <c r="I85" s="15">
        <v>1</v>
      </c>
      <c r="J85" s="32">
        <v>186</v>
      </c>
      <c r="K85" s="32" t="s">
        <v>349</v>
      </c>
      <c r="L85" s="32">
        <v>9777.4</v>
      </c>
      <c r="M85" s="229">
        <v>8008.3</v>
      </c>
      <c r="N85" s="32">
        <v>7703.5</v>
      </c>
      <c r="O85" s="32">
        <v>33917</v>
      </c>
      <c r="P85" s="15" t="s">
        <v>568</v>
      </c>
      <c r="Q85" s="216">
        <v>42264</v>
      </c>
      <c r="R85" s="15" t="s">
        <v>568</v>
      </c>
      <c r="S85" s="48">
        <v>42734</v>
      </c>
      <c r="T85" s="185" t="s">
        <v>349</v>
      </c>
      <c r="U85" s="92" t="s">
        <v>349</v>
      </c>
      <c r="V85" s="114"/>
      <c r="W85" s="88"/>
      <c r="X85" s="3"/>
    </row>
    <row r="86" spans="1:24" ht="60">
      <c r="A86" s="6">
        <v>79</v>
      </c>
      <c r="B86" s="80" t="s">
        <v>524</v>
      </c>
      <c r="C86" s="60" t="s">
        <v>528</v>
      </c>
      <c r="D86" s="228" t="s">
        <v>529</v>
      </c>
      <c r="E86" s="60" t="s">
        <v>530</v>
      </c>
      <c r="F86" s="60" t="s">
        <v>119</v>
      </c>
      <c r="G86" s="235" t="s">
        <v>532</v>
      </c>
      <c r="H86" s="15">
        <v>17</v>
      </c>
      <c r="I86" s="15">
        <v>1</v>
      </c>
      <c r="J86" s="32">
        <v>185</v>
      </c>
      <c r="K86" s="32">
        <v>118</v>
      </c>
      <c r="L86" s="42">
        <v>9755.7000000000007</v>
      </c>
      <c r="M86" s="21">
        <v>8003.7</v>
      </c>
      <c r="N86" s="42">
        <v>7702.2</v>
      </c>
      <c r="O86" s="42">
        <v>33975</v>
      </c>
      <c r="P86" s="42" t="s">
        <v>531</v>
      </c>
      <c r="Q86" s="201">
        <v>42333</v>
      </c>
      <c r="R86" s="42" t="s">
        <v>531</v>
      </c>
      <c r="S86" s="189">
        <v>42734</v>
      </c>
      <c r="T86" s="185"/>
      <c r="U86" s="92">
        <v>2</v>
      </c>
      <c r="V86" s="114"/>
      <c r="W86" s="88"/>
      <c r="X86" s="3"/>
    </row>
    <row r="87" spans="1:24" ht="105">
      <c r="A87" s="6">
        <v>80</v>
      </c>
      <c r="B87" s="60" t="s">
        <v>118</v>
      </c>
      <c r="C87" s="60" t="s">
        <v>533</v>
      </c>
      <c r="D87" s="228" t="s">
        <v>493</v>
      </c>
      <c r="E87" s="60" t="s">
        <v>534</v>
      </c>
      <c r="F87" s="228" t="s">
        <v>536</v>
      </c>
      <c r="G87" s="60" t="s">
        <v>535</v>
      </c>
      <c r="H87" s="15">
        <v>7</v>
      </c>
      <c r="I87" s="15">
        <v>1</v>
      </c>
      <c r="J87" s="32">
        <v>9</v>
      </c>
      <c r="K87" s="32" t="s">
        <v>494</v>
      </c>
      <c r="L87" s="15">
        <v>3174.6</v>
      </c>
      <c r="M87" s="229">
        <v>616.5</v>
      </c>
      <c r="N87" s="32">
        <v>599.4</v>
      </c>
      <c r="O87" s="32">
        <v>12479</v>
      </c>
      <c r="P87" s="42" t="s">
        <v>495</v>
      </c>
      <c r="Q87" s="216">
        <v>42174</v>
      </c>
      <c r="R87" s="42" t="s">
        <v>495</v>
      </c>
      <c r="S87" s="189">
        <v>42734</v>
      </c>
      <c r="T87" s="185" t="s">
        <v>537</v>
      </c>
      <c r="U87" s="92">
        <v>2</v>
      </c>
      <c r="V87" s="114"/>
      <c r="W87" s="88"/>
      <c r="X87" s="3"/>
    </row>
    <row r="88" spans="1:24" ht="60">
      <c r="A88" s="6">
        <v>81</v>
      </c>
      <c r="B88" s="60" t="s">
        <v>122</v>
      </c>
      <c r="C88" s="60" t="s">
        <v>538</v>
      </c>
      <c r="D88" s="60" t="s">
        <v>540</v>
      </c>
      <c r="E88" s="60" t="s">
        <v>539</v>
      </c>
      <c r="F88" s="60" t="s">
        <v>122</v>
      </c>
      <c r="G88" s="60" t="s">
        <v>541</v>
      </c>
      <c r="H88" s="15"/>
      <c r="I88" s="15"/>
      <c r="J88" s="32"/>
      <c r="K88" s="32"/>
      <c r="L88" s="238">
        <v>35209.300000000003</v>
      </c>
      <c r="M88" s="163">
        <v>22814.3</v>
      </c>
      <c r="N88" s="15">
        <v>22366.3</v>
      </c>
      <c r="O88" s="15">
        <v>154992</v>
      </c>
      <c r="P88" s="42" t="s">
        <v>542</v>
      </c>
      <c r="Q88" s="216">
        <v>41920</v>
      </c>
      <c r="R88" s="42" t="s">
        <v>543</v>
      </c>
      <c r="S88" s="189">
        <v>42734</v>
      </c>
      <c r="T88" s="50" t="s">
        <v>223</v>
      </c>
      <c r="U88" s="92">
        <v>12</v>
      </c>
      <c r="V88" s="114"/>
      <c r="W88" s="88"/>
      <c r="X88" s="3"/>
    </row>
    <row r="89" spans="1:24" s="164" customFormat="1" ht="45">
      <c r="A89" s="6">
        <v>82</v>
      </c>
      <c r="B89" s="80" t="s">
        <v>471</v>
      </c>
      <c r="C89" s="237" t="s">
        <v>112</v>
      </c>
      <c r="D89" s="240" t="s">
        <v>552</v>
      </c>
      <c r="E89" s="237" t="s">
        <v>472</v>
      </c>
      <c r="F89" s="237" t="s">
        <v>471</v>
      </c>
      <c r="G89" s="237" t="s">
        <v>504</v>
      </c>
      <c r="H89" s="237">
        <v>17</v>
      </c>
      <c r="I89" s="237">
        <v>1</v>
      </c>
      <c r="J89" s="239">
        <v>111</v>
      </c>
      <c r="K89" s="239">
        <v>63</v>
      </c>
      <c r="L89" s="240">
        <v>7907.7</v>
      </c>
      <c r="M89" s="191">
        <v>5938.7</v>
      </c>
      <c r="N89" s="161">
        <v>5688.1</v>
      </c>
      <c r="O89" s="87">
        <v>27765</v>
      </c>
      <c r="P89" s="87">
        <v>1312015</v>
      </c>
      <c r="Q89" s="186">
        <v>42139</v>
      </c>
      <c r="R89" s="14" t="s">
        <v>553</v>
      </c>
      <c r="S89" s="187">
        <v>42734</v>
      </c>
      <c r="T89" s="76"/>
      <c r="U89" s="107">
        <v>2</v>
      </c>
      <c r="V89" s="107">
        <v>5938.7</v>
      </c>
      <c r="W89" s="107">
        <v>5938.7</v>
      </c>
      <c r="X89" s="162"/>
    </row>
    <row r="90" spans="1:24" ht="45">
      <c r="A90" s="6">
        <v>83</v>
      </c>
      <c r="B90" s="72" t="s">
        <v>476</v>
      </c>
      <c r="C90" s="228" t="s">
        <v>120</v>
      </c>
      <c r="D90" s="228" t="s">
        <v>549</v>
      </c>
      <c r="E90" s="228" t="s">
        <v>479</v>
      </c>
      <c r="F90" s="228" t="s">
        <v>550</v>
      </c>
      <c r="G90" s="228" t="s">
        <v>8</v>
      </c>
      <c r="H90" s="228">
        <v>19</v>
      </c>
      <c r="I90" s="228">
        <v>1</v>
      </c>
      <c r="J90" s="228">
        <v>144</v>
      </c>
      <c r="K90" s="228">
        <v>112</v>
      </c>
      <c r="L90" s="228">
        <v>9435.4</v>
      </c>
      <c r="M90" s="21">
        <v>6668.4</v>
      </c>
      <c r="N90" s="241">
        <v>5831.6</v>
      </c>
      <c r="O90" s="32">
        <v>31008</v>
      </c>
      <c r="P90" s="32" t="s">
        <v>197</v>
      </c>
      <c r="Q90" s="201">
        <v>41614</v>
      </c>
      <c r="R90" s="16" t="s">
        <v>551</v>
      </c>
      <c r="S90" s="187">
        <v>42734</v>
      </c>
      <c r="T90" s="88"/>
      <c r="U90" s="114">
        <v>2</v>
      </c>
      <c r="V90" s="114">
        <v>6668.4</v>
      </c>
      <c r="W90" s="114">
        <v>6668.4</v>
      </c>
      <c r="X90" s="3"/>
    </row>
    <row r="91" spans="1:24" s="105" customFormat="1" ht="30">
      <c r="A91" s="6">
        <v>84</v>
      </c>
      <c r="B91" s="80" t="s">
        <v>524</v>
      </c>
      <c r="C91" s="228" t="s">
        <v>544</v>
      </c>
      <c r="D91" s="228" t="s">
        <v>545</v>
      </c>
      <c r="E91" s="228" t="s">
        <v>478</v>
      </c>
      <c r="F91" s="72" t="s">
        <v>477</v>
      </c>
      <c r="G91" s="228" t="s">
        <v>546</v>
      </c>
      <c r="H91" s="228">
        <v>16</v>
      </c>
      <c r="I91" s="228">
        <v>1</v>
      </c>
      <c r="J91" s="228">
        <v>52</v>
      </c>
      <c r="K91" s="228">
        <v>13</v>
      </c>
      <c r="L91" s="228">
        <v>4782</v>
      </c>
      <c r="M91" s="191">
        <v>2971.7</v>
      </c>
      <c r="N91" s="161">
        <v>2870.4</v>
      </c>
      <c r="O91" s="42">
        <v>16605</v>
      </c>
      <c r="P91" s="42" t="s">
        <v>547</v>
      </c>
      <c r="Q91" s="201">
        <v>41831</v>
      </c>
      <c r="R91" s="42" t="s">
        <v>548</v>
      </c>
      <c r="S91" s="187">
        <v>42734</v>
      </c>
      <c r="T91" s="88"/>
      <c r="U91" s="114">
        <v>2</v>
      </c>
      <c r="V91" s="114">
        <v>2971.7</v>
      </c>
      <c r="W91" s="114">
        <v>2971.7</v>
      </c>
      <c r="X91" s="188"/>
    </row>
    <row r="92" spans="1:24" s="109" customFormat="1" ht="75">
      <c r="A92" s="6">
        <v>85</v>
      </c>
      <c r="B92" s="183" t="s">
        <v>140</v>
      </c>
      <c r="C92" s="183" t="s">
        <v>228</v>
      </c>
      <c r="D92" s="70" t="s">
        <v>610</v>
      </c>
      <c r="E92" s="183" t="s">
        <v>557</v>
      </c>
      <c r="F92" s="106" t="s">
        <v>80</v>
      </c>
      <c r="G92" s="183" t="s">
        <v>163</v>
      </c>
      <c r="H92" s="14">
        <v>17</v>
      </c>
      <c r="I92" s="14">
        <v>3</v>
      </c>
      <c r="J92" s="254">
        <v>225</v>
      </c>
      <c r="K92" s="254">
        <v>105</v>
      </c>
      <c r="L92" s="255">
        <v>15930.15</v>
      </c>
      <c r="M92" s="191">
        <v>13376.16</v>
      </c>
      <c r="N92" s="161">
        <v>12244.1</v>
      </c>
      <c r="O92" s="254">
        <v>61657</v>
      </c>
      <c r="P92" s="254" t="s">
        <v>162</v>
      </c>
      <c r="Q92" s="256">
        <v>41249</v>
      </c>
      <c r="R92" s="14" t="s">
        <v>558</v>
      </c>
      <c r="S92" s="187" t="s">
        <v>559</v>
      </c>
      <c r="T92" s="106" t="s">
        <v>229</v>
      </c>
      <c r="U92" s="14">
        <v>6</v>
      </c>
      <c r="V92" s="166">
        <v>13376.16</v>
      </c>
      <c r="W92" s="166">
        <v>13376.16</v>
      </c>
      <c r="X92" s="108" t="s">
        <v>349</v>
      </c>
    </row>
    <row r="93" spans="1:24" ht="45">
      <c r="A93" s="6">
        <v>86</v>
      </c>
      <c r="B93" s="72" t="s">
        <v>554</v>
      </c>
      <c r="C93" s="72" t="s">
        <v>555</v>
      </c>
      <c r="D93" s="77" t="s">
        <v>597</v>
      </c>
      <c r="E93" s="72" t="s">
        <v>556</v>
      </c>
      <c r="F93" s="72" t="s">
        <v>560</v>
      </c>
      <c r="G93" s="72" t="s">
        <v>8</v>
      </c>
      <c r="H93" s="42">
        <v>10</v>
      </c>
      <c r="I93" s="42"/>
      <c r="J93" s="42">
        <v>120</v>
      </c>
      <c r="K93" s="42"/>
      <c r="L93" s="42">
        <v>12409.1</v>
      </c>
      <c r="M93" s="191">
        <v>8142</v>
      </c>
      <c r="N93" s="232">
        <v>7458</v>
      </c>
      <c r="O93" s="16">
        <v>46472</v>
      </c>
      <c r="P93" s="32" t="s">
        <v>561</v>
      </c>
      <c r="Q93" s="216">
        <v>42153</v>
      </c>
      <c r="R93" s="32" t="s">
        <v>562</v>
      </c>
      <c r="S93" s="48">
        <v>42734</v>
      </c>
      <c r="T93" s="173"/>
      <c r="U93" s="113"/>
      <c r="V93" s="173"/>
      <c r="W93" s="173"/>
      <c r="X93" s="3"/>
    </row>
    <row r="94" spans="1:24" s="105" customFormat="1" ht="30">
      <c r="A94" s="6">
        <v>87</v>
      </c>
      <c r="B94" s="72" t="s">
        <v>473</v>
      </c>
      <c r="C94" s="72" t="s">
        <v>474</v>
      </c>
      <c r="D94" s="72" t="s">
        <v>475</v>
      </c>
      <c r="E94" s="72" t="s">
        <v>563</v>
      </c>
      <c r="F94" s="72"/>
      <c r="G94" s="72" t="s">
        <v>564</v>
      </c>
      <c r="H94" s="42" t="s">
        <v>567</v>
      </c>
      <c r="I94" s="42">
        <v>3</v>
      </c>
      <c r="J94" s="42">
        <v>216</v>
      </c>
      <c r="K94" s="42">
        <v>73</v>
      </c>
      <c r="L94" s="257">
        <v>17777.099999999999</v>
      </c>
      <c r="M94" s="191">
        <v>12617.1</v>
      </c>
      <c r="N94" s="161">
        <v>12319.1</v>
      </c>
      <c r="O94" s="42">
        <v>69896</v>
      </c>
      <c r="P94" s="42" t="s">
        <v>565</v>
      </c>
      <c r="Q94" s="201">
        <v>41764</v>
      </c>
      <c r="R94" s="42" t="s">
        <v>566</v>
      </c>
      <c r="S94" s="187">
        <v>42734</v>
      </c>
      <c r="T94" s="88"/>
      <c r="U94" s="114"/>
      <c r="V94" s="88"/>
      <c r="W94" s="88"/>
      <c r="X94" s="188"/>
    </row>
    <row r="95" spans="1:24" s="105" customFormat="1">
      <c r="A95" s="159"/>
      <c r="B95" s="150"/>
      <c r="C95" s="88"/>
      <c r="D95" s="88"/>
      <c r="E95" s="88"/>
      <c r="F95" s="150"/>
      <c r="G95" s="88"/>
      <c r="H95" s="88"/>
      <c r="I95" s="88"/>
      <c r="J95" s="88"/>
      <c r="K95" s="88"/>
      <c r="L95" s="88"/>
      <c r="M95" s="165"/>
      <c r="N95" s="111"/>
      <c r="O95" s="104"/>
      <c r="P95" s="104"/>
      <c r="Q95" s="168"/>
      <c r="R95" s="104"/>
      <c r="S95" s="169"/>
      <c r="T95" s="104"/>
      <c r="U95" s="90"/>
      <c r="V95" s="104"/>
      <c r="W95" s="104"/>
    </row>
    <row r="96" spans="1:24" s="105" customFormat="1">
      <c r="A96" s="159"/>
      <c r="B96" s="150"/>
      <c r="C96" s="88"/>
      <c r="D96" s="88"/>
      <c r="E96" s="88"/>
      <c r="F96" s="150"/>
      <c r="G96" s="88"/>
      <c r="H96" s="88"/>
      <c r="I96" s="88"/>
      <c r="J96" s="88"/>
      <c r="K96" s="88"/>
      <c r="L96" s="88"/>
      <c r="M96" s="165"/>
      <c r="N96" s="111"/>
      <c r="O96" s="104"/>
      <c r="P96" s="104"/>
      <c r="Q96" s="168"/>
      <c r="R96" s="104"/>
      <c r="S96" s="169"/>
      <c r="T96" s="104"/>
      <c r="U96" s="90"/>
      <c r="V96" s="104"/>
      <c r="W96" s="104"/>
    </row>
    <row r="97" spans="1:23" s="105" customFormat="1">
      <c r="A97" s="159"/>
      <c r="B97" s="150"/>
      <c r="C97" s="88"/>
      <c r="D97" s="88"/>
      <c r="E97" s="88"/>
      <c r="F97" s="150"/>
      <c r="G97" s="88"/>
      <c r="H97" s="88"/>
      <c r="I97" s="88"/>
      <c r="J97" s="88"/>
      <c r="K97" s="88"/>
      <c r="L97" s="88"/>
      <c r="M97" s="165"/>
      <c r="N97" s="111"/>
      <c r="O97" s="104"/>
      <c r="P97" s="104"/>
      <c r="Q97" s="168"/>
      <c r="R97" s="104"/>
      <c r="S97" s="169"/>
      <c r="T97" s="104"/>
      <c r="U97" s="90"/>
      <c r="V97" s="104"/>
      <c r="W97" s="104"/>
    </row>
    <row r="98" spans="1:23">
      <c r="A98" s="4" t="s">
        <v>349</v>
      </c>
      <c r="B98" s="60" t="s">
        <v>349</v>
      </c>
      <c r="C98" s="60" t="s">
        <v>349</v>
      </c>
      <c r="D98" s="60" t="s">
        <v>349</v>
      </c>
      <c r="E98" s="60" t="s">
        <v>349</v>
      </c>
      <c r="F98" s="60" t="s">
        <v>349</v>
      </c>
      <c r="G98" s="131" t="s">
        <v>349</v>
      </c>
      <c r="H98" s="120" t="s">
        <v>349</v>
      </c>
      <c r="I98" s="120" t="s">
        <v>349</v>
      </c>
      <c r="J98" s="137" t="s">
        <v>349</v>
      </c>
      <c r="K98" s="137"/>
      <c r="L98" s="137" t="s">
        <v>349</v>
      </c>
      <c r="M98" s="163" t="s">
        <v>349</v>
      </c>
      <c r="N98" s="15" t="s">
        <v>349</v>
      </c>
      <c r="O98" s="60" t="s">
        <v>349</v>
      </c>
      <c r="P98" s="110" t="s">
        <v>349</v>
      </c>
      <c r="Q98" s="157" t="s">
        <v>349</v>
      </c>
      <c r="R98" s="110" t="s">
        <v>349</v>
      </c>
      <c r="S98" s="123" t="s">
        <v>349</v>
      </c>
      <c r="T98" s="158"/>
      <c r="U98" s="99"/>
      <c r="V98" s="90"/>
      <c r="W98" s="104"/>
    </row>
    <row r="99" spans="1:23" s="52" customFormat="1" ht="47.25" customHeight="1">
      <c r="A99" s="53"/>
      <c r="B99" s="153" t="s">
        <v>135</v>
      </c>
      <c r="C99" s="54"/>
      <c r="D99" s="53" t="s">
        <v>512</v>
      </c>
      <c r="E99" s="53"/>
      <c r="F99" s="53"/>
      <c r="G99" s="55"/>
      <c r="H99" s="53"/>
      <c r="I99" s="53"/>
      <c r="J99" s="53">
        <f>SUM(J8:J94)</f>
        <v>17868</v>
      </c>
      <c r="K99" s="53"/>
      <c r="L99" s="56"/>
      <c r="M99" s="89">
        <f>SUM(M8:M98)</f>
        <v>886978.05999999947</v>
      </c>
      <c r="N99" s="258"/>
      <c r="O99" s="57"/>
      <c r="P99" s="103"/>
      <c r="Q99" s="103"/>
      <c r="R99" s="90"/>
      <c r="S99" s="58"/>
      <c r="T99" s="59"/>
      <c r="U99" s="59"/>
      <c r="V99" s="95"/>
      <c r="W99" s="95"/>
    </row>
  </sheetData>
  <autoFilter ref="A5:X94"/>
  <mergeCells count="24">
    <mergeCell ref="T5:T6"/>
    <mergeCell ref="U5:U6"/>
    <mergeCell ref="N5:N6"/>
    <mergeCell ref="O5:O6"/>
    <mergeCell ref="P5:P6"/>
    <mergeCell ref="Q5:Q6"/>
    <mergeCell ref="R5:R6"/>
    <mergeCell ref="S5:S6"/>
    <mergeCell ref="M5:M6"/>
    <mergeCell ref="C1:P1"/>
    <mergeCell ref="B2:Q2"/>
    <mergeCell ref="A3:S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19685039370078741" right="0.19685039370078741" top="0.19685039370078741" bottom="0.23622047244094491" header="0.15748031496062992" footer="0.19685039370078741"/>
  <pageSetup paperSize="9" scale="4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DB8CC4468B38A42A579C378991AAC85" ma:contentTypeVersion="1" ma:contentTypeDescription="Создание документа." ma:contentTypeScope="" ma:versionID="2c7297b7761be2887d24a12696c039b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0B986BF-0288-4CCA-8BB5-50038BD0322C}"/>
</file>

<file path=customXml/itemProps2.xml><?xml version="1.0" encoding="utf-8"?>
<ds:datastoreItem xmlns:ds="http://schemas.openxmlformats.org/officeDocument/2006/customXml" ds:itemID="{B7997811-108D-44F3-97A8-52199E8B305D}"/>
</file>

<file path=customXml/itemProps3.xml><?xml version="1.0" encoding="utf-8"?>
<ds:datastoreItem xmlns:ds="http://schemas.openxmlformats.org/officeDocument/2006/customXml" ds:itemID="{C7F1C7BC-863E-4414-8D1E-665D620114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2016</vt:lpstr>
      <vt:lpstr>'План 2016'!Область_печати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2017-01-10T02:10:23Z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0x0101009DB8CC4468B38A42A579C378991AAC85</vt:lpwstr>
  </property>
</Properties>
</file>